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сполнение  2020\"/>
    </mc:Choice>
  </mc:AlternateContent>
  <bookViews>
    <workbookView xWindow="360" yWindow="270" windowWidth="14940" windowHeight="915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6" i="2"/>
  <c r="F18" i="2"/>
  <c r="F19" i="2"/>
  <c r="F20" i="2"/>
  <c r="F21" i="2"/>
  <c r="F23" i="2"/>
  <c r="F24" i="2"/>
  <c r="F26" i="2"/>
  <c r="F28" i="2"/>
  <c r="F29" i="2"/>
  <c r="F30" i="2"/>
  <c r="F31" i="2"/>
  <c r="F32" i="2"/>
  <c r="F34" i="2"/>
  <c r="F36" i="2"/>
  <c r="F38" i="2"/>
  <c r="F39" i="2"/>
  <c r="F40" i="2"/>
  <c r="F41" i="2"/>
  <c r="F43" i="2"/>
  <c r="F45" i="2"/>
  <c r="F47" i="2"/>
  <c r="F48" i="2"/>
  <c r="E15" i="2" l="1"/>
  <c r="D15" i="2"/>
  <c r="F15" i="2" l="1"/>
  <c r="E22" i="2"/>
  <c r="D22" i="2"/>
  <c r="F22" i="2" l="1"/>
  <c r="E46" i="2"/>
  <c r="D46" i="2"/>
  <c r="E44" i="2"/>
  <c r="D44" i="2"/>
  <c r="E42" i="2"/>
  <c r="D42" i="2"/>
  <c r="E37" i="2"/>
  <c r="D37" i="2"/>
  <c r="E35" i="2"/>
  <c r="D35" i="2"/>
  <c r="E33" i="2"/>
  <c r="D33" i="2"/>
  <c r="E27" i="2"/>
  <c r="D27" i="2"/>
  <c r="E25" i="2"/>
  <c r="D25" i="2"/>
  <c r="E17" i="2"/>
  <c r="D17" i="2"/>
  <c r="E7" i="2"/>
  <c r="D7" i="2"/>
  <c r="E49" i="2" l="1"/>
  <c r="F17" i="2"/>
  <c r="F27" i="2"/>
  <c r="F35" i="2"/>
  <c r="F42" i="2"/>
  <c r="F46" i="2"/>
  <c r="F7" i="2"/>
  <c r="F25" i="2"/>
  <c r="F33" i="2"/>
  <c r="F37" i="2"/>
  <c r="F44" i="2"/>
  <c r="D49" i="2"/>
  <c r="F49" i="2" l="1"/>
</calcChain>
</file>

<file path=xl/sharedStrings.xml><?xml version="1.0" encoding="utf-8"?>
<sst xmlns="http://schemas.openxmlformats.org/spreadsheetml/2006/main" count="124" uniqueCount="65">
  <si>
    <t>тыс. руб.</t>
  </si>
  <si>
    <t>Наименование КФСР</t>
  </si>
  <si>
    <t>Раздел</t>
  </si>
  <si>
    <t>Подраздел</t>
  </si>
  <si>
    <t>01</t>
  </si>
  <si>
    <t>Другие общегосударственные вопросы</t>
  </si>
  <si>
    <t>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</si>
  <si>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</si>
  <si>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</si>
  <si>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</si>
  <si>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</si>
  <si>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Судебная система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</si>
  <si>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</si>
  <si>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</si>
  <si>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</si>
  <si>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</si>
  <si>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</si>
  <si>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</si>
  <si>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</si>
  <si>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10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</si>
  <si>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</si>
  <si>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</si>
  <si>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</si>
  <si>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</si>
  <si>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Сельское хозяйство и рыболовство</t>
  </si>
  <si>
    <t>Транспорт</t>
  </si>
  <si>
    <t>08</t>
  </si>
  <si>
    <t>Коммунальное хозяйство</t>
  </si>
  <si>
    <t>Другие вопросы в области охраны окружающей среды</t>
  </si>
  <si>
    <t>07</t>
  </si>
  <si>
    <t>Дополнительное образование детей</t>
  </si>
  <si>
    <t>Дошкольное образование</t>
  </si>
  <si>
    <t>Другие вопросы в области образования</t>
  </si>
  <si>
    <t>Молодежная политика</t>
  </si>
  <si>
    <t>Общее образование</t>
  </si>
  <si>
    <t>Культура</t>
  </si>
  <si>
    <t>Другие вопросы в области здравоохранения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</si>
  <si>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</si>
  <si>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</si>
  <si>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</si>
  <si>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Социальное обеспечение населения</t>
  </si>
  <si>
    <t>Массовый спорт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</si>
  <si>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</si>
  <si>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</si>
  <si>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</si>
  <si>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</si>
  <si>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</t>
  </si>
  <si>
    <t>Приложение к пояснительной записке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</si>
  <si>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</si>
  <si>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</si>
  <si>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</si>
  <si>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</si>
  <si>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</si>
  <si>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</si>
  <si>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</si>
  <si>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</si>
  <si>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</si>
  <si>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Физмческая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</si>
  <si>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</si>
  <si>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</si>
  <si>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</si>
  <si>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% исполнения</t>
  </si>
  <si>
    <t>Исполнение по прогнозу по расходам районного бюджета по разделам, подразделам функциональной классификации расходов бюджетов Российской Федерации                                  за  2020 год</t>
  </si>
  <si>
    <t>Исполнено за  2020 год</t>
  </si>
  <si>
    <t>План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</si>
</sst>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31" zoomScaleNormal="100" workbookViewId="0">
      <selection activeCell="D11" sqref="D11"/>
    </sheetView>
  </sheetViews>
  <sheetFormatPr defaultRowHeight="12.75" outlineLevelRow="1" x14ac:dyDescent="0.2"/>
  <cols>
    <col min="1" max="1" width="55" style="1" customWidth="1"/>
    <col min="2" max="3" width="10.28515625" style="1" customWidth="1"/>
    <col min="4" max="4" width="19.42578125" style="1" customWidth="1"/>
    <col min="5" max="5" width="21.7109375" style="1" customWidth="1"/>
    <col min="6" max="6" width="21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ht="12.75" customHeight="1" x14ac:dyDescent="0.2">
      <c r="D1" s="1" t="s">
        <v>47</v>
      </c>
    </row>
    <row r="3" spans="1:10" ht="23.25" customHeight="1" x14ac:dyDescent="0.2">
      <c r="A3" s="12" t="s">
        <v>62</v>
      </c>
      <c r="B3" s="13"/>
      <c r="C3" s="13"/>
      <c r="D3" s="13"/>
      <c r="E3" s="13"/>
      <c r="F3" s="13"/>
    </row>
    <row r="5" spans="1:10" ht="13.15" customHeight="1" x14ac:dyDescent="0.2">
      <c r="A5" s="2"/>
      <c r="B5" s="2"/>
      <c r="C5" s="2"/>
      <c r="D5" s="2"/>
      <c r="E5" s="2"/>
      <c r="F5" s="2" t="s">
        <v>0</v>
      </c>
      <c r="G5" s="2"/>
      <c r="H5" s="2"/>
      <c r="I5" s="3"/>
      <c r="J5" s="3"/>
    </row>
    <row r="6" spans="1:10" ht="30" customHeight="1" x14ac:dyDescent="0.2">
      <c r="A6" s="4" t="s">
        <v>1</v>
      </c>
      <c r="B6" s="4" t="s">
        <v>2</v>
      </c>
      <c r="C6" s="4" t="s">
        <v>3</v>
      </c>
      <c r="D6" s="4" t="s">
        <v>64</v>
      </c>
      <c r="E6" s="4" t="s">
        <v>63</v>
      </c>
      <c r="F6" s="4" t="s">
        <v>61</v>
      </c>
    </row>
    <row r="7" spans="1:10" ht="15" customHeight="1" x14ac:dyDescent="0.2">
      <c r="A7" s="5" t="s">
        <v>48</v>
      </c>
      <c r="B7" s="5" t="s">
        <v>4</v>
      </c>
      <c r="C7" s="5"/>
      <c r="D7" s="6">
        <f>D8+D9+D10+D11+D12+D13+D14</f>
        <v>57367.5</v>
      </c>
      <c r="E7" s="6">
        <f>E8+E9+E10+E11+E12+E13+E14</f>
        <v>56732.800000000003</v>
      </c>
      <c r="F7" s="6">
        <f>(E7/D7)*100</f>
        <v>98.893624438924491</v>
      </c>
    </row>
    <row r="8" spans="1:10" ht="25.5" x14ac:dyDescent="0.2">
      <c r="A8" s="7" t="s">
        <v>15</v>
      </c>
      <c r="B8" s="7" t="s">
        <v>4</v>
      </c>
      <c r="C8" s="7" t="s">
        <v>16</v>
      </c>
      <c r="D8" s="8">
        <v>2003.1</v>
      </c>
      <c r="E8" s="8">
        <v>1995.3</v>
      </c>
      <c r="F8" s="8">
        <f t="shared" ref="F8:F49" si="0">(E8/D8)*100</f>
        <v>99.61060356447507</v>
      </c>
    </row>
    <row r="9" spans="1:10" ht="42.75" customHeight="1" x14ac:dyDescent="0.2">
      <c r="A9" s="7" t="s">
        <v>17</v>
      </c>
      <c r="B9" s="7" t="s">
        <v>4</v>
      </c>
      <c r="C9" s="7" t="s">
        <v>18</v>
      </c>
      <c r="D9" s="8">
        <v>2208</v>
      </c>
      <c r="E9" s="8">
        <v>2191.6999999999998</v>
      </c>
      <c r="F9" s="8">
        <f t="shared" si="0"/>
        <v>99.261775362318829</v>
      </c>
    </row>
    <row r="10" spans="1:10" ht="48" customHeight="1" outlineLevel="1" x14ac:dyDescent="0.2">
      <c r="A10" s="7" t="s">
        <v>13</v>
      </c>
      <c r="B10" s="7" t="s">
        <v>4</v>
      </c>
      <c r="C10" s="7" t="s">
        <v>14</v>
      </c>
      <c r="D10" s="8">
        <v>24928.5</v>
      </c>
      <c r="E10" s="8">
        <v>24892.3</v>
      </c>
      <c r="F10" s="8">
        <f t="shared" si="0"/>
        <v>99.854784684196801</v>
      </c>
    </row>
    <row r="11" spans="1:10" ht="16.5" customHeight="1" outlineLevel="1" x14ac:dyDescent="0.2">
      <c r="A11" s="7" t="s">
        <v>11</v>
      </c>
      <c r="B11" s="7" t="s">
        <v>4</v>
      </c>
      <c r="C11" s="7" t="s">
        <v>12</v>
      </c>
      <c r="D11" s="8">
        <v>9</v>
      </c>
      <c r="E11" s="8">
        <v>9</v>
      </c>
      <c r="F11" s="8">
        <f t="shared" si="0"/>
        <v>100</v>
      </c>
    </row>
    <row r="12" spans="1:10" ht="34.5" customHeight="1" outlineLevel="1" x14ac:dyDescent="0.2">
      <c r="A12" s="7" t="s">
        <v>7</v>
      </c>
      <c r="B12" s="7" t="s">
        <v>4</v>
      </c>
      <c r="C12" s="7" t="s">
        <v>8</v>
      </c>
      <c r="D12" s="8">
        <v>10328.4</v>
      </c>
      <c r="E12" s="8">
        <v>10292.5</v>
      </c>
      <c r="F12" s="8">
        <f t="shared" si="0"/>
        <v>99.652414701212194</v>
      </c>
    </row>
    <row r="13" spans="1:10" outlineLevel="1" x14ac:dyDescent="0.2">
      <c r="A13" s="7" t="s">
        <v>9</v>
      </c>
      <c r="B13" s="7" t="s">
        <v>4</v>
      </c>
      <c r="C13" s="7" t="s">
        <v>10</v>
      </c>
      <c r="D13" s="8">
        <v>73.900000000000006</v>
      </c>
      <c r="E13" s="8">
        <v>0</v>
      </c>
      <c r="F13" s="8">
        <f t="shared" si="0"/>
        <v>0</v>
      </c>
    </row>
    <row r="14" spans="1:10" ht="21" customHeight="1" outlineLevel="1" x14ac:dyDescent="0.2">
      <c r="A14" s="7" t="s">
        <v>5</v>
      </c>
      <c r="B14" s="7" t="s">
        <v>4</v>
      </c>
      <c r="C14" s="7" t="s">
        <v>6</v>
      </c>
      <c r="D14" s="8">
        <v>17816.599999999999</v>
      </c>
      <c r="E14" s="8">
        <v>17352</v>
      </c>
      <c r="F14" s="8">
        <f t="shared" si="0"/>
        <v>97.392319522243312</v>
      </c>
    </row>
    <row r="15" spans="1:10" ht="25.5" x14ac:dyDescent="0.2">
      <c r="A15" s="5" t="s">
        <v>49</v>
      </c>
      <c r="B15" s="5" t="s">
        <v>18</v>
      </c>
      <c r="C15" s="5"/>
      <c r="D15" s="6">
        <f>D16</f>
        <v>458.3</v>
      </c>
      <c r="E15" s="6">
        <f t="shared" ref="E15" si="1">E16</f>
        <v>457.6</v>
      </c>
      <c r="F15" s="6">
        <f t="shared" si="0"/>
        <v>99.847261619026838</v>
      </c>
    </row>
    <row r="16" spans="1:10" ht="29.25" customHeight="1" x14ac:dyDescent="0.2">
      <c r="A16" s="7" t="s">
        <v>59</v>
      </c>
      <c r="B16" s="7" t="s">
        <v>18</v>
      </c>
      <c r="C16" s="7" t="s">
        <v>21</v>
      </c>
      <c r="D16" s="8">
        <v>458.3</v>
      </c>
      <c r="E16" s="8">
        <v>457.6</v>
      </c>
      <c r="F16" s="8">
        <f t="shared" si="0"/>
        <v>99.847261619026838</v>
      </c>
    </row>
    <row r="17" spans="1:6" x14ac:dyDescent="0.2">
      <c r="A17" s="5" t="s">
        <v>50</v>
      </c>
      <c r="B17" s="5" t="s">
        <v>14</v>
      </c>
      <c r="C17" s="5"/>
      <c r="D17" s="6">
        <f>D18+D19+D20+D21</f>
        <v>41154</v>
      </c>
      <c r="E17" s="6">
        <f t="shared" ref="E17" si="2">E18+E19+E20+E21</f>
        <v>40747.199999999997</v>
      </c>
      <c r="F17" s="6">
        <f t="shared" si="0"/>
        <v>99.011517713952472</v>
      </c>
    </row>
    <row r="18" spans="1:6" x14ac:dyDescent="0.2">
      <c r="A18" s="7" t="s">
        <v>24</v>
      </c>
      <c r="B18" s="7" t="s">
        <v>14</v>
      </c>
      <c r="C18" s="7" t="s">
        <v>12</v>
      </c>
      <c r="D18" s="8">
        <v>301.2</v>
      </c>
      <c r="E18" s="8">
        <v>300.2</v>
      </c>
      <c r="F18" s="8">
        <f t="shared" si="0"/>
        <v>99.667994687915012</v>
      </c>
    </row>
    <row r="19" spans="1:6" x14ac:dyDescent="0.2">
      <c r="A19" s="7" t="s">
        <v>25</v>
      </c>
      <c r="B19" s="7" t="s">
        <v>14</v>
      </c>
      <c r="C19" s="7" t="s">
        <v>26</v>
      </c>
      <c r="D19" s="8">
        <v>6100</v>
      </c>
      <c r="E19" s="8">
        <v>6085.5</v>
      </c>
      <c r="F19" s="8">
        <f t="shared" si="0"/>
        <v>99.76229508196721</v>
      </c>
    </row>
    <row r="20" spans="1:6" outlineLevel="1" x14ac:dyDescent="0.2">
      <c r="A20" s="7" t="s">
        <v>20</v>
      </c>
      <c r="B20" s="7" t="s">
        <v>14</v>
      </c>
      <c r="C20" s="7" t="s">
        <v>21</v>
      </c>
      <c r="D20" s="8">
        <v>31989.3</v>
      </c>
      <c r="E20" s="8">
        <v>31714.799999999999</v>
      </c>
      <c r="F20" s="8">
        <f t="shared" si="0"/>
        <v>99.141900573004094</v>
      </c>
    </row>
    <row r="21" spans="1:6" ht="24.6" customHeight="1" outlineLevel="1" x14ac:dyDescent="0.2">
      <c r="A21" s="7" t="s">
        <v>22</v>
      </c>
      <c r="B21" s="7" t="s">
        <v>14</v>
      </c>
      <c r="C21" s="7" t="s">
        <v>23</v>
      </c>
      <c r="D21" s="8">
        <v>2763.5</v>
      </c>
      <c r="E21" s="8">
        <v>2646.7</v>
      </c>
      <c r="F21" s="8">
        <f t="shared" si="0"/>
        <v>95.773475664917669</v>
      </c>
    </row>
    <row r="22" spans="1:6" x14ac:dyDescent="0.2">
      <c r="A22" s="5" t="s">
        <v>51</v>
      </c>
      <c r="B22" s="5" t="s">
        <v>12</v>
      </c>
      <c r="C22" s="5"/>
      <c r="D22" s="6">
        <f>D23+D24</f>
        <v>17439.600000000002</v>
      </c>
      <c r="E22" s="6">
        <f t="shared" ref="E22" si="3">E23+E24</f>
        <v>17439.600000000002</v>
      </c>
      <c r="F22" s="6">
        <f t="shared" si="0"/>
        <v>100</v>
      </c>
    </row>
    <row r="23" spans="1:6" outlineLevel="1" x14ac:dyDescent="0.2">
      <c r="A23" s="7" t="s">
        <v>27</v>
      </c>
      <c r="B23" s="7" t="s">
        <v>12</v>
      </c>
      <c r="C23" s="7" t="s">
        <v>16</v>
      </c>
      <c r="D23" s="8">
        <v>17439.400000000001</v>
      </c>
      <c r="E23" s="8">
        <v>17439.400000000001</v>
      </c>
      <c r="F23" s="8">
        <f t="shared" si="0"/>
        <v>100</v>
      </c>
    </row>
    <row r="24" spans="1:6" outlineLevel="1" x14ac:dyDescent="0.2">
      <c r="A24" s="7" t="s">
        <v>60</v>
      </c>
      <c r="B24" s="7" t="s">
        <v>12</v>
      </c>
      <c r="C24" s="7" t="s">
        <v>12</v>
      </c>
      <c r="D24" s="8">
        <v>0.2</v>
      </c>
      <c r="E24" s="8">
        <v>0.2</v>
      </c>
      <c r="F24" s="8">
        <f t="shared" si="0"/>
        <v>100</v>
      </c>
    </row>
    <row r="25" spans="1:6" ht="16.5" customHeight="1" x14ac:dyDescent="0.2">
      <c r="A25" s="5" t="s">
        <v>52</v>
      </c>
      <c r="B25" s="5" t="s">
        <v>8</v>
      </c>
      <c r="C25" s="5"/>
      <c r="D25" s="6">
        <f>D26</f>
        <v>18</v>
      </c>
      <c r="E25" s="6">
        <f t="shared" ref="E25" si="4">E26</f>
        <v>10</v>
      </c>
      <c r="F25" s="6">
        <f t="shared" si="0"/>
        <v>55.555555555555557</v>
      </c>
    </row>
    <row r="26" spans="1:6" ht="20.25" customHeight="1" outlineLevel="1" x14ac:dyDescent="0.2">
      <c r="A26" s="7" t="s">
        <v>28</v>
      </c>
      <c r="B26" s="7" t="s">
        <v>8</v>
      </c>
      <c r="C26" s="7" t="s">
        <v>12</v>
      </c>
      <c r="D26" s="8">
        <v>18</v>
      </c>
      <c r="E26" s="8">
        <v>10</v>
      </c>
      <c r="F26" s="8">
        <f t="shared" si="0"/>
        <v>55.555555555555557</v>
      </c>
    </row>
    <row r="27" spans="1:6" ht="15" customHeight="1" x14ac:dyDescent="0.2">
      <c r="A27" s="5" t="s">
        <v>53</v>
      </c>
      <c r="B27" s="5" t="s">
        <v>29</v>
      </c>
      <c r="C27" s="5"/>
      <c r="D27" s="6">
        <f>D28+D29+D30+D31+D32</f>
        <v>531510.5</v>
      </c>
      <c r="E27" s="6">
        <f t="shared" ref="E27" si="5">E28+E29+E30+E31+E32</f>
        <v>510678.3</v>
      </c>
      <c r="F27" s="6">
        <f t="shared" si="0"/>
        <v>96.08056661157211</v>
      </c>
    </row>
    <row r="28" spans="1:6" x14ac:dyDescent="0.2">
      <c r="A28" s="7" t="s">
        <v>31</v>
      </c>
      <c r="B28" s="7" t="s">
        <v>29</v>
      </c>
      <c r="C28" s="7" t="s">
        <v>4</v>
      </c>
      <c r="D28" s="8">
        <v>116097.4</v>
      </c>
      <c r="E28" s="8">
        <v>109759.3</v>
      </c>
      <c r="F28" s="8">
        <f t="shared" si="0"/>
        <v>94.540704615262712</v>
      </c>
    </row>
    <row r="29" spans="1:6" x14ac:dyDescent="0.2">
      <c r="A29" s="7" t="s">
        <v>34</v>
      </c>
      <c r="B29" s="7" t="s">
        <v>29</v>
      </c>
      <c r="C29" s="7" t="s">
        <v>16</v>
      </c>
      <c r="D29" s="8">
        <v>316563.5</v>
      </c>
      <c r="E29" s="8">
        <v>309428.7</v>
      </c>
      <c r="F29" s="8">
        <f t="shared" si="0"/>
        <v>97.746170989390762</v>
      </c>
    </row>
    <row r="30" spans="1:6" ht="15" customHeight="1" outlineLevel="1" x14ac:dyDescent="0.2">
      <c r="A30" s="7" t="s">
        <v>30</v>
      </c>
      <c r="B30" s="7" t="s">
        <v>29</v>
      </c>
      <c r="C30" s="7" t="s">
        <v>18</v>
      </c>
      <c r="D30" s="8">
        <v>40408.6</v>
      </c>
      <c r="E30" s="8">
        <v>37247.9</v>
      </c>
      <c r="F30" s="8">
        <f t="shared" si="0"/>
        <v>92.178150195750419</v>
      </c>
    </row>
    <row r="31" spans="1:6" outlineLevel="1" x14ac:dyDescent="0.2">
      <c r="A31" s="7" t="s">
        <v>33</v>
      </c>
      <c r="B31" s="7" t="s">
        <v>29</v>
      </c>
      <c r="C31" s="7" t="s">
        <v>29</v>
      </c>
      <c r="D31" s="8">
        <v>546.70000000000005</v>
      </c>
      <c r="E31" s="8">
        <v>486.6</v>
      </c>
      <c r="F31" s="8">
        <f t="shared" si="0"/>
        <v>89.006767880007303</v>
      </c>
    </row>
    <row r="32" spans="1:6" ht="24.6" customHeight="1" outlineLevel="1" x14ac:dyDescent="0.2">
      <c r="A32" s="7" t="s">
        <v>32</v>
      </c>
      <c r="B32" s="7" t="s">
        <v>29</v>
      </c>
      <c r="C32" s="7" t="s">
        <v>21</v>
      </c>
      <c r="D32" s="8">
        <v>57894.3</v>
      </c>
      <c r="E32" s="8">
        <v>53755.8</v>
      </c>
      <c r="F32" s="8">
        <f t="shared" si="0"/>
        <v>92.851627880464918</v>
      </c>
    </row>
    <row r="33" spans="1:6" x14ac:dyDescent="0.2">
      <c r="A33" s="5" t="s">
        <v>54</v>
      </c>
      <c r="B33" s="5" t="s">
        <v>26</v>
      </c>
      <c r="C33" s="5"/>
      <c r="D33" s="6">
        <f>D34</f>
        <v>31864.400000000001</v>
      </c>
      <c r="E33" s="6">
        <f t="shared" ref="E33" si="6">E34</f>
        <v>31269.1</v>
      </c>
      <c r="F33" s="6">
        <f t="shared" si="0"/>
        <v>98.131770879100173</v>
      </c>
    </row>
    <row r="34" spans="1:6" outlineLevel="1" x14ac:dyDescent="0.2">
      <c r="A34" s="7" t="s">
        <v>35</v>
      </c>
      <c r="B34" s="7" t="s">
        <v>26</v>
      </c>
      <c r="C34" s="7" t="s">
        <v>4</v>
      </c>
      <c r="D34" s="8">
        <v>31864.400000000001</v>
      </c>
      <c r="E34" s="8">
        <v>31269.1</v>
      </c>
      <c r="F34" s="8">
        <f t="shared" si="0"/>
        <v>98.131770879100173</v>
      </c>
    </row>
    <row r="35" spans="1:6" x14ac:dyDescent="0.2">
      <c r="A35" s="5" t="s">
        <v>55</v>
      </c>
      <c r="B35" s="5" t="s">
        <v>21</v>
      </c>
      <c r="C35" s="5"/>
      <c r="D35" s="6">
        <f>D36</f>
        <v>662.4</v>
      </c>
      <c r="E35" s="6">
        <f t="shared" ref="E35" si="7">E36</f>
        <v>658.9</v>
      </c>
      <c r="F35" s="6">
        <f t="shared" si="0"/>
        <v>99.471618357487927</v>
      </c>
    </row>
    <row r="36" spans="1:6" ht="21" customHeight="1" outlineLevel="1" x14ac:dyDescent="0.2">
      <c r="A36" s="7" t="s">
        <v>36</v>
      </c>
      <c r="B36" s="7" t="s">
        <v>21</v>
      </c>
      <c r="C36" s="7" t="s">
        <v>21</v>
      </c>
      <c r="D36" s="8">
        <v>662.4</v>
      </c>
      <c r="E36" s="8">
        <v>658.9</v>
      </c>
      <c r="F36" s="8">
        <f t="shared" si="0"/>
        <v>99.471618357487927</v>
      </c>
    </row>
    <row r="37" spans="1:6" x14ac:dyDescent="0.2">
      <c r="A37" s="5" t="s">
        <v>56</v>
      </c>
      <c r="B37" s="5" t="s">
        <v>19</v>
      </c>
      <c r="C37" s="5"/>
      <c r="D37" s="6">
        <f>D38+D39+D40+D41</f>
        <v>34273.399999999994</v>
      </c>
      <c r="E37" s="6">
        <f t="shared" ref="E37" si="8">E38+E39+E40+E41</f>
        <v>32283.5</v>
      </c>
      <c r="F37" s="6">
        <f t="shared" si="0"/>
        <v>94.194039692589598</v>
      </c>
    </row>
    <row r="38" spans="1:6" x14ac:dyDescent="0.2">
      <c r="A38" s="7" t="s">
        <v>39</v>
      </c>
      <c r="B38" s="7" t="s">
        <v>19</v>
      </c>
      <c r="C38" s="7" t="s">
        <v>4</v>
      </c>
      <c r="D38" s="8">
        <v>2914.4</v>
      </c>
      <c r="E38" s="8">
        <v>2784.8</v>
      </c>
      <c r="F38" s="8">
        <f t="shared" si="0"/>
        <v>95.553115564095521</v>
      </c>
    </row>
    <row r="39" spans="1:6" x14ac:dyDescent="0.2">
      <c r="A39" s="7" t="s">
        <v>40</v>
      </c>
      <c r="B39" s="7" t="s">
        <v>19</v>
      </c>
      <c r="C39" s="7" t="s">
        <v>18</v>
      </c>
      <c r="D39" s="8">
        <v>2783.8</v>
      </c>
      <c r="E39" s="8">
        <v>2289.1999999999998</v>
      </c>
      <c r="F39" s="8">
        <f t="shared" si="0"/>
        <v>82.232919031539609</v>
      </c>
    </row>
    <row r="40" spans="1:6" x14ac:dyDescent="0.2">
      <c r="A40" s="7" t="s">
        <v>38</v>
      </c>
      <c r="B40" s="7" t="s">
        <v>19</v>
      </c>
      <c r="C40" s="7" t="s">
        <v>14</v>
      </c>
      <c r="D40" s="8">
        <v>27363.5</v>
      </c>
      <c r="E40" s="8">
        <v>25997.8</v>
      </c>
      <c r="F40" s="8">
        <f t="shared" si="0"/>
        <v>95.009044895572572</v>
      </c>
    </row>
    <row r="41" spans="1:6" ht="24.6" customHeight="1" outlineLevel="1" x14ac:dyDescent="0.2">
      <c r="A41" s="7" t="s">
        <v>37</v>
      </c>
      <c r="B41" s="7" t="s">
        <v>19</v>
      </c>
      <c r="C41" s="7" t="s">
        <v>8</v>
      </c>
      <c r="D41" s="8">
        <v>1211.7</v>
      </c>
      <c r="E41" s="8">
        <v>1211.7</v>
      </c>
      <c r="F41" s="8">
        <f t="shared" si="0"/>
        <v>100</v>
      </c>
    </row>
    <row r="42" spans="1:6" x14ac:dyDescent="0.2">
      <c r="A42" s="5" t="s">
        <v>57</v>
      </c>
      <c r="B42" s="5" t="s">
        <v>10</v>
      </c>
      <c r="C42" s="5"/>
      <c r="D42" s="6">
        <f>D43</f>
        <v>41498.199999999997</v>
      </c>
      <c r="E42" s="6">
        <f t="shared" ref="E42" si="9">E43</f>
        <v>32442.9</v>
      </c>
      <c r="F42" s="6">
        <f t="shared" si="0"/>
        <v>78.179053549310581</v>
      </c>
    </row>
    <row r="43" spans="1:6" outlineLevel="1" x14ac:dyDescent="0.2">
      <c r="A43" s="7" t="s">
        <v>41</v>
      </c>
      <c r="B43" s="7" t="s">
        <v>10</v>
      </c>
      <c r="C43" s="7" t="s">
        <v>16</v>
      </c>
      <c r="D43" s="8">
        <v>41498.199999999997</v>
      </c>
      <c r="E43" s="8">
        <v>32442.9</v>
      </c>
      <c r="F43" s="8">
        <f t="shared" si="0"/>
        <v>78.179053549310581</v>
      </c>
    </row>
    <row r="44" spans="1:6" ht="25.5" x14ac:dyDescent="0.2">
      <c r="A44" s="5" t="s">
        <v>42</v>
      </c>
      <c r="B44" s="5" t="s">
        <v>6</v>
      </c>
      <c r="C44" s="5"/>
      <c r="D44" s="6">
        <f>D45</f>
        <v>203.8</v>
      </c>
      <c r="E44" s="6">
        <f t="shared" ref="E44" si="10">E45</f>
        <v>203.8</v>
      </c>
      <c r="F44" s="6">
        <f t="shared" si="0"/>
        <v>100</v>
      </c>
    </row>
    <row r="45" spans="1:6" ht="28.5" customHeight="1" outlineLevel="1" x14ac:dyDescent="0.2">
      <c r="A45" s="7" t="s">
        <v>42</v>
      </c>
      <c r="B45" s="7" t="s">
        <v>6</v>
      </c>
      <c r="C45" s="7" t="s">
        <v>4</v>
      </c>
      <c r="D45" s="8">
        <v>203.8</v>
      </c>
      <c r="E45" s="8">
        <v>203.8</v>
      </c>
      <c r="F45" s="8">
        <f t="shared" si="0"/>
        <v>100</v>
      </c>
    </row>
    <row r="46" spans="1:6" ht="31.5" customHeight="1" x14ac:dyDescent="0.2">
      <c r="A46" s="5" t="s">
        <v>58</v>
      </c>
      <c r="B46" s="5" t="s">
        <v>43</v>
      </c>
      <c r="C46" s="5"/>
      <c r="D46" s="6">
        <f>D47+D48</f>
        <v>22166.9</v>
      </c>
      <c r="E46" s="6">
        <f t="shared" ref="E46" si="11">E47+E48</f>
        <v>22166.9</v>
      </c>
      <c r="F46" s="6">
        <f t="shared" si="0"/>
        <v>100</v>
      </c>
    </row>
    <row r="47" spans="1:6" ht="34.5" customHeight="1" outlineLevel="1" x14ac:dyDescent="0.2">
      <c r="A47" s="7" t="s">
        <v>44</v>
      </c>
      <c r="B47" s="7" t="s">
        <v>43</v>
      </c>
      <c r="C47" s="7" t="s">
        <v>4</v>
      </c>
      <c r="D47" s="8">
        <v>8555</v>
      </c>
      <c r="E47" s="8">
        <v>8555</v>
      </c>
      <c r="F47" s="8">
        <f t="shared" si="0"/>
        <v>100</v>
      </c>
    </row>
    <row r="48" spans="1:6" ht="24.6" customHeight="1" outlineLevel="1" x14ac:dyDescent="0.2">
      <c r="A48" s="7" t="s">
        <v>45</v>
      </c>
      <c r="B48" s="7" t="s">
        <v>43</v>
      </c>
      <c r="C48" s="7" t="s">
        <v>18</v>
      </c>
      <c r="D48" s="8">
        <v>13611.9</v>
      </c>
      <c r="E48" s="8">
        <v>13611.9</v>
      </c>
      <c r="F48" s="8">
        <f t="shared" si="0"/>
        <v>100</v>
      </c>
    </row>
    <row r="49" spans="1:6" x14ac:dyDescent="0.2">
      <c r="A49" s="9" t="s">
        <v>46</v>
      </c>
      <c r="B49" s="9"/>
      <c r="C49" s="9"/>
      <c r="D49" s="10">
        <f>D7+D15+D17+D22+D25+D27+D33+D35+D37+D42+D44+D46</f>
        <v>778617.00000000012</v>
      </c>
      <c r="E49" s="10">
        <f>E7+E15+E17+E22+E25+E27+E33+E35+E37+E42+E44+E46</f>
        <v>745090.60000000009</v>
      </c>
      <c r="F49" s="6">
        <f t="shared" si="0"/>
        <v>95.694108913625058</v>
      </c>
    </row>
    <row r="50" spans="1:6" ht="12.75" customHeight="1" x14ac:dyDescent="0.2">
      <c r="E50" s="11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rep:2.44.0.80</dc:description>
  <cp:lastModifiedBy>Admin</cp:lastModifiedBy>
  <cp:lastPrinted>2019-12-04T05:04:51Z</cp:lastPrinted>
  <dcterms:created xsi:type="dcterms:W3CDTF">2018-02-01T05:10:59Z</dcterms:created>
  <dcterms:modified xsi:type="dcterms:W3CDTF">2021-01-18T00:49:26Z</dcterms:modified>
</cp:coreProperties>
</file>