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firstSheet="1" activeTab="1"/>
  </bookViews>
  <sheets>
    <sheet name="налоговые, неналоговые" sheetId="1" r:id="rId1"/>
    <sheet name="налоговые и неналоговые" sheetId="2" r:id="rId2"/>
  </sheets>
  <definedNames/>
  <calcPr fullCalcOnLoad="1"/>
</workbook>
</file>

<file path=xl/sharedStrings.xml><?xml version="1.0" encoding="utf-8"?>
<sst xmlns="http://schemas.openxmlformats.org/spreadsheetml/2006/main" count="329" uniqueCount="175">
  <si>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</si>
  <si>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</si>
  <si>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</si>
  <si>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</si>
  <si>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</si>
  <si>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</si>
  <si>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</si>
  <si>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</si>
  <si>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</si>
  <si>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</si>
  <si>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</si>
  <si>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</si>
  <si>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</si>
  <si>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000  1  05  00000  00  0000  000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</si>
  <si>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</si>
  <si>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</si>
  <si>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</si>
  <si>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</si>
  <si>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</si>
  <si>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</si>
  <si>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</si>
  <si>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</si>
  <si>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</si>
  <si>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</si>
  <si>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</si>
  <si>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</si>
  <si>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</si>
  <si>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</si>
  <si>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</si>
  <si>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</si>
  <si>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000  1  11  05035  05  0000  120</t>
  </si>
  <si>
    <t>000  1  11 05025  05 0000 120</t>
  </si>
  <si>
    <t>Государственная пошлина за выдачу разрешения на установку рекламной конструкции</t>
  </si>
  <si>
    <t xml:space="preserve">000  1  08  07150  01  0000  110 </t>
  </si>
  <si>
    <t>ДОХОДЫ ОТ ОКАЗАНИЯ ПЛАТНЫХ УСЛУГ (РАБОТ) И КОМПЕНСАЦИИ ЗАТРАТ ГОСУДАРСТВА</t>
  </si>
  <si>
    <t xml:space="preserve"> 000  1  13  00000 00  0000  000</t>
  </si>
  <si>
    <t>Плата за выбросы загрязняющих веществ в атмосферный воздух стационарными объектами</t>
  </si>
  <si>
    <t>000  1  12  01010  01  6000  120</t>
  </si>
  <si>
    <t>000  1  14  02053  05  0000  410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</si>
  <si>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</si>
  <si>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</si>
  <si>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</si>
  <si>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</si>
  <si>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</si>
  <si>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</si>
  <si>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</si>
  <si>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</si>
  <si>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</si>
  <si>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000  1  03  00000  00  0000  110</t>
  </si>
  <si>
    <t>000  1  03  02000  01  0000  110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</si>
  <si>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</si>
  <si>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</si>
  <si>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</si>
  <si>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</si>
  <si>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</si>
  <si>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</si>
  <si>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</si>
  <si>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</si>
  <si>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</si>
  <si>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Приложение №1</t>
  </si>
  <si>
    <t>к решению районного Совета</t>
  </si>
  <si>
    <t>народных депутатов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</si>
  <si>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</si>
  <si>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</si>
  <si>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</si>
  <si>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000  1  05  01000  00  0000  110</t>
  </si>
  <si>
    <t>000  1  05  01010  01  0000  110</t>
  </si>
  <si>
    <t xml:space="preserve">от                            №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</si>
  <si>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</si>
  <si>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</si>
  <si>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000  1  03  02251  01  0000  110</t>
  </si>
  <si>
    <t>000  1  03  02231  01  0000  110</t>
  </si>
  <si>
    <t>000  1  03  02241  01  0000  110</t>
  </si>
  <si>
    <t>000  1  03  02261  01  0000  110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</si>
  <si>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</si>
  <si>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</si>
  <si>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</si>
  <si>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</si>
  <si>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</si>
  <si>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</si>
  <si>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</si>
  <si>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000  1  05  01021  01  0000  110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</si>
  <si>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</si>
  <si>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</si>
  <si>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</si>
  <si>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</si>
  <si>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</si>
  <si>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</si>
  <si>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</si>
  <si>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</si>
  <si>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</si>
  <si>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</si>
  <si>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</si>
  <si>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</si>
  <si>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</si>
  <si>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ПРАВ,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</si>
  <si>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</si>
  <si>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</si>
  <si>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</si>
  <si>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</si>
  <si>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</si>
  <si>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</si>
  <si>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</si>
  <si>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</si>
  <si>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</si>
  <si>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</si>
  <si>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налогаемые мировыми судьями, комиссиями</t>
  </si>
  <si>
    <t>Административные штрафы,установленные Кодексом Российской Федерации об административных правонарушениях, за административные правонарушения в области предпр.деят.и деят. саморег.организ., налогае. мировыми судьями, комис.по дела несов.и защите их прав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</si>
  <si>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 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</si>
  <si>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</si>
  <si>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</si>
  <si>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судьями(иные штрафы).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</si>
  <si>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</si>
  <si>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</si>
  <si>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Прогнозируемые объемы   налоговых и неналоговых доходов районного бюджета на 2021 год и плановый период 2022-2023 годов по кодам видов и подвидов доходов </t>
  </si>
  <si>
    <t>Прогноз на 2021</t>
  </si>
  <si>
    <t>000 1 16  01143  01  0002  140</t>
  </si>
  <si>
    <t>000 1 16  01133  01  9000  140</t>
  </si>
  <si>
    <t>000 1 16  01143  01  9000  140</t>
  </si>
  <si>
    <t>000 1 16  01153  01  0006  140</t>
  </si>
  <si>
    <t>000 1 16  01153  01  9000  140</t>
  </si>
  <si>
    <t>000 1 16  10123  01  0051  140</t>
  </si>
  <si>
    <t>000 1 16  10129  01  0000  140</t>
  </si>
  <si>
    <t>000 1 16  01053  01  0035  140</t>
  </si>
  <si>
    <t>000 1 16  01053  01  9000  140</t>
  </si>
  <si>
    <t>000 1 16  01063  01  0101  140</t>
  </si>
  <si>
    <t>000 1 16  01063  01  9000  140</t>
  </si>
  <si>
    <t>000 1 16  01063  01  0091  140</t>
  </si>
  <si>
    <t>000 1 16  01063  01  0009  140</t>
  </si>
  <si>
    <t>000 1 16  01073  01  0006  140</t>
  </si>
  <si>
    <t>000 1 16  01173  01  0007  140</t>
  </si>
  <si>
    <t>000 1 16  01073  01  0017  140</t>
  </si>
  <si>
    <t>000 1 16  01173  01  9000  140</t>
  </si>
  <si>
    <t>000 1 16  01193  01  9000  140</t>
  </si>
  <si>
    <t>000 1 16  01193  01  0005  140</t>
  </si>
  <si>
    <t>000 1 16  01193  01  0013  140</t>
  </si>
  <si>
    <t>000 1 16  01193  01  0029  140</t>
  </si>
  <si>
    <t>000 1 16  02020  02  0000  140</t>
  </si>
  <si>
    <t>000 1 16  01203  01  0021  140</t>
  </si>
  <si>
    <t>000 1 16  01203  01  0025  140</t>
  </si>
  <si>
    <t>000 1 16  01203  01  9000  140</t>
  </si>
  <si>
    <t>000 1 12  01030  01  6000  120</t>
  </si>
  <si>
    <t>000 1 12  01041  01  6000  120</t>
  </si>
  <si>
    <t>000  1 11  09045  05  0000  120</t>
  </si>
  <si>
    <t xml:space="preserve"> 000  1  11  05013  13  0000  120</t>
  </si>
  <si>
    <t>000  1  08  03010  0 1 1000  110</t>
  </si>
  <si>
    <t>000  1  08  03010  01  4000  110</t>
  </si>
  <si>
    <t>000  1  05  01011  01  1000  110</t>
  </si>
  <si>
    <t>000  1  05  01021  01  1000  110</t>
  </si>
  <si>
    <t>000  1  05  02010  02  1000  110</t>
  </si>
  <si>
    <t>000  1  05  03010  01  1000  110</t>
  </si>
  <si>
    <t>000  1 01  02030  01  1000  110</t>
  </si>
  <si>
    <t>000  1  01  02020  01  1000  110</t>
  </si>
  <si>
    <t xml:space="preserve"> 000  1 11 05013   05  0000  120</t>
  </si>
  <si>
    <t>тыс. рублей</t>
  </si>
  <si>
    <t>План 2021</t>
  </si>
  <si>
    <t>% исполнения</t>
  </si>
  <si>
    <t>000  1 01  02040  01  1000  110</t>
  </si>
  <si>
    <t>000  1 01  02080  01  1000  110</t>
  </si>
  <si>
    <t xml:space="preserve">000  1  08  07150  01  1000  110 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</si>
  <si>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</si>
  <si>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</si>
  <si>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</si>
  <si>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
Налог, взимаемый в связи с применением патентной системы налогообложения, зачисляемый в бюджеты муниципальных районов
</t>
  </si>
  <si>
    <t>000  1  05  04020  02  1000  110</t>
  </si>
  <si>
    <t xml:space="preserve">             Исполнение по прогнозируемым объемам   налоговых и неналоговых доходов районного бюджета за  2021 год по кодам видов и подвидов доходов</t>
  </si>
  <si>
    <t>Исполнено за 2021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</si>
  <si>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</si>
  <si>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000 1 16  01083  01  0006  140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</si>
  <si>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</si>
  <si>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000 1 16  07010  05  0000  140</t>
  </si>
  <si>
    <t xml:space="preserve">                                                                             Приложение №1</t>
  </si>
  <si>
    <t xml:space="preserve">                                                                             к решению Совета народных депутатов</t>
  </si>
  <si>
    <t xml:space="preserve">                                                                             Завитинского муниципального округа</t>
  </si>
  <si>
    <t xml:space="preserve">                                                                             от                      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</si>
</sst>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/>
      <protection/>
    </xf>
    <xf numFmtId="0" fontId="25" fillId="0" borderId="3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76" fontId="5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6" fillId="0" borderId="13" xfId="0" applyNumberFormat="1" applyFont="1" applyBorder="1" applyAlignment="1">
      <alignment horizontal="left"/>
    </xf>
    <xf numFmtId="177" fontId="3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wrapText="1"/>
    </xf>
    <xf numFmtId="177" fontId="6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/>
    </xf>
    <xf numFmtId="177" fontId="4" fillId="0" borderId="13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center" wrapText="1"/>
      <protection/>
    </xf>
    <xf numFmtId="0" fontId="4" fillId="0" borderId="13" xfId="0" applyNumberFormat="1" applyFont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left"/>
    </xf>
    <xf numFmtId="177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0" fontId="41" fillId="0" borderId="1" xfId="33" applyNumberFormat="1" applyFont="1" applyAlignment="1" applyProtection="1">
      <alignment vertical="center" wrapText="1"/>
      <protection/>
    </xf>
    <xf numFmtId="0" fontId="41" fillId="0" borderId="13" xfId="33" applyNumberFormat="1" applyFont="1" applyBorder="1" applyAlignment="1" applyProtection="1">
      <alignment vertical="center" wrapText="1"/>
      <protection/>
    </xf>
    <xf numFmtId="0" fontId="41" fillId="0" borderId="13" xfId="33" applyNumberFormat="1" applyFont="1" applyBorder="1" applyAlignment="1" applyProtection="1">
      <alignment wrapText="1"/>
      <protection/>
    </xf>
    <xf numFmtId="4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zoomScalePageLayoutView="0" workbookViewId="0" topLeftCell="A79">
      <selection activeCell="C22" sqref="C22"/>
    </sheetView>
  </sheetViews>
  <sheetFormatPr defaultColWidth="9.140625" defaultRowHeight="15"/>
  <cols>
    <col min="1" max="1" width="108.28125" style="5" customWidth="1"/>
    <col min="2" max="2" width="35.00390625" style="6" customWidth="1"/>
    <col min="3" max="3" width="15.140625" style="7" customWidth="1"/>
    <col min="4" max="4" width="14.7109375" style="8" customWidth="1"/>
    <col min="5" max="5" width="15.8515625" style="8" customWidth="1"/>
    <col min="6" max="16384" width="9.140625" style="9" customWidth="1"/>
  </cols>
  <sheetData>
    <row r="1" ht="15">
      <c r="C1" s="7" t="s">
        <v>59</v>
      </c>
    </row>
    <row r="2" ht="15">
      <c r="C2" s="7" t="s">
        <v>60</v>
      </c>
    </row>
    <row r="3" ht="15">
      <c r="C3" s="7" t="s">
        <v>61</v>
      </c>
    </row>
    <row r="4" ht="15">
      <c r="C4" s="7" t="s">
        <v>67</v>
      </c>
    </row>
    <row r="6" spans="1:5" ht="15.75" customHeight="1">
      <c r="A6" s="41" t="s">
        <v>114</v>
      </c>
      <c r="B6" s="41"/>
      <c r="C6" s="42"/>
      <c r="D6" s="42"/>
      <c r="E6" s="42"/>
    </row>
    <row r="8" spans="1:5" s="13" customFormat="1" ht="42" customHeight="1">
      <c r="A8" s="2" t="s">
        <v>7</v>
      </c>
      <c r="B8" s="10" t="s">
        <v>8</v>
      </c>
      <c r="C8" s="11" t="s">
        <v>115</v>
      </c>
      <c r="D8" s="12">
        <v>2022</v>
      </c>
      <c r="E8" s="12">
        <v>2023</v>
      </c>
    </row>
    <row r="9" spans="1:5" s="13" customFormat="1" ht="16.5" customHeight="1">
      <c r="A9" s="2" t="s">
        <v>57</v>
      </c>
      <c r="B9" s="14" t="s">
        <v>58</v>
      </c>
      <c r="C9" s="15">
        <f>C10</f>
        <v>137686.2</v>
      </c>
      <c r="D9" s="15">
        <f>D10</f>
        <v>145686.6</v>
      </c>
      <c r="E9" s="15">
        <f>E10</f>
        <v>152849.4</v>
      </c>
    </row>
    <row r="10" spans="1:5" ht="16.5" customHeight="1">
      <c r="A10" s="16" t="s">
        <v>9</v>
      </c>
      <c r="B10" s="14" t="s">
        <v>10</v>
      </c>
      <c r="C10" s="17">
        <f>C11+C16+C22+C30+C35+C43+C47+C51+C55+C81</f>
        <v>137686.2</v>
      </c>
      <c r="D10" s="17">
        <f>D11+D16+D22+D30+D35+D43+D47+D51+D55+D81</f>
        <v>145686.6</v>
      </c>
      <c r="E10" s="17">
        <f>E11+E16+E22+E30+E35+E43+E47+E51+E55+E81</f>
        <v>152849.4</v>
      </c>
    </row>
    <row r="11" spans="1:5" ht="17.25" customHeight="1">
      <c r="A11" s="18" t="s">
        <v>0</v>
      </c>
      <c r="B11" s="19" t="s">
        <v>11</v>
      </c>
      <c r="C11" s="20">
        <f>C12</f>
        <v>110784.59999999999</v>
      </c>
      <c r="D11" s="20">
        <f>D12</f>
        <v>120748.79999999999</v>
      </c>
      <c r="E11" s="20">
        <f>E12</f>
        <v>128008.5</v>
      </c>
    </row>
    <row r="12" spans="1:5" ht="19.5" customHeight="1">
      <c r="A12" s="18" t="s">
        <v>1</v>
      </c>
      <c r="B12" s="19" t="s">
        <v>12</v>
      </c>
      <c r="C12" s="20">
        <f>C13+C14+C15</f>
        <v>110784.59999999999</v>
      </c>
      <c r="D12" s="20">
        <f>D13+D14+D15</f>
        <v>120748.79999999999</v>
      </c>
      <c r="E12" s="20">
        <f>E13+E14+E15</f>
        <v>128008.5</v>
      </c>
    </row>
    <row r="13" spans="1:5" ht="59.25" customHeight="1">
      <c r="A13" s="18" t="s">
        <v>42</v>
      </c>
      <c r="B13" s="19" t="s">
        <v>43</v>
      </c>
      <c r="C13" s="20">
        <v>110107.4</v>
      </c>
      <c r="D13" s="20">
        <v>120017.5</v>
      </c>
      <c r="E13" s="20">
        <v>127218.7</v>
      </c>
    </row>
    <row r="14" spans="1:5" ht="92.25" customHeight="1">
      <c r="A14" s="21" t="s">
        <v>68</v>
      </c>
      <c r="B14" s="22" t="s">
        <v>152</v>
      </c>
      <c r="C14" s="20">
        <v>337.9</v>
      </c>
      <c r="D14" s="20">
        <v>364.9</v>
      </c>
      <c r="E14" s="20">
        <v>394.1</v>
      </c>
    </row>
    <row r="15" spans="1:5" ht="49.5" customHeight="1">
      <c r="A15" s="22" t="s">
        <v>69</v>
      </c>
      <c r="B15" s="22" t="s">
        <v>151</v>
      </c>
      <c r="C15" s="23">
        <v>339.3</v>
      </c>
      <c r="D15" s="20">
        <v>366.4</v>
      </c>
      <c r="E15" s="20">
        <v>395.7</v>
      </c>
    </row>
    <row r="16" spans="1:5" ht="22.5" customHeight="1">
      <c r="A16" s="24" t="s">
        <v>46</v>
      </c>
      <c r="B16" s="19" t="s">
        <v>48</v>
      </c>
      <c r="C16" s="20">
        <f>C17</f>
        <v>4665.1</v>
      </c>
      <c r="D16" s="20">
        <f>D17</f>
        <v>4665.1</v>
      </c>
      <c r="E16" s="20">
        <f>E17</f>
        <v>4665.1</v>
      </c>
    </row>
    <row r="17" spans="1:5" ht="22.5" customHeight="1">
      <c r="A17" s="24" t="s">
        <v>47</v>
      </c>
      <c r="B17" s="19" t="s">
        <v>49</v>
      </c>
      <c r="C17" s="20">
        <f>C18+C19+C20+C21</f>
        <v>4665.1</v>
      </c>
      <c r="D17" s="20">
        <f>D18+D19+D20+D21</f>
        <v>4665.1</v>
      </c>
      <c r="E17" s="20">
        <f>E18+E19+E20+E21</f>
        <v>4665.1</v>
      </c>
    </row>
    <row r="18" spans="1:5" ht="67.5" customHeight="1">
      <c r="A18" s="21" t="s">
        <v>75</v>
      </c>
      <c r="B18" s="19" t="s">
        <v>71</v>
      </c>
      <c r="C18" s="20">
        <v>2143.4</v>
      </c>
      <c r="D18" s="20">
        <v>2143.4</v>
      </c>
      <c r="E18" s="20">
        <v>2143.4</v>
      </c>
    </row>
    <row r="19" spans="1:5" ht="75.75" customHeight="1">
      <c r="A19" s="21" t="s">
        <v>76</v>
      </c>
      <c r="B19" s="19" t="s">
        <v>72</v>
      </c>
      <c r="C19" s="20">
        <v>10.1</v>
      </c>
      <c r="D19" s="20">
        <v>10.1</v>
      </c>
      <c r="E19" s="20">
        <v>10.1</v>
      </c>
    </row>
    <row r="20" spans="1:5" ht="75" customHeight="1">
      <c r="A20" s="21" t="s">
        <v>74</v>
      </c>
      <c r="B20" s="19" t="s">
        <v>70</v>
      </c>
      <c r="C20" s="20">
        <v>2801.3</v>
      </c>
      <c r="D20" s="20">
        <v>2801.3</v>
      </c>
      <c r="E20" s="20">
        <v>2801.3</v>
      </c>
    </row>
    <row r="21" spans="1:5" ht="63" customHeight="1">
      <c r="A21" s="21" t="s">
        <v>77</v>
      </c>
      <c r="B21" s="19" t="s">
        <v>73</v>
      </c>
      <c r="C21" s="20">
        <v>-289.7</v>
      </c>
      <c r="D21" s="20">
        <v>-289.7</v>
      </c>
      <c r="E21" s="20">
        <v>-289.7</v>
      </c>
    </row>
    <row r="22" spans="1:5" ht="15" customHeight="1">
      <c r="A22" s="18" t="s">
        <v>2</v>
      </c>
      <c r="B22" s="25" t="s">
        <v>13</v>
      </c>
      <c r="C22" s="20">
        <f>C23+C28+C29</f>
        <v>4744</v>
      </c>
      <c r="D22" s="20">
        <f>D23+D28+D29</f>
        <v>5438</v>
      </c>
      <c r="E22" s="20">
        <f>E23+E28+E29</f>
        <v>5318</v>
      </c>
    </row>
    <row r="23" spans="1:5" ht="15" customHeight="1">
      <c r="A23" s="3" t="s">
        <v>62</v>
      </c>
      <c r="B23" s="4" t="s">
        <v>65</v>
      </c>
      <c r="C23" s="20">
        <f>C24+C26</f>
        <v>3274</v>
      </c>
      <c r="D23" s="20">
        <f>D24+D26</f>
        <v>5045</v>
      </c>
      <c r="E23" s="20">
        <f>E24+E26</f>
        <v>5045</v>
      </c>
    </row>
    <row r="24" spans="1:5" ht="15.75" customHeight="1">
      <c r="A24" s="3" t="s">
        <v>63</v>
      </c>
      <c r="B24" s="4" t="s">
        <v>66</v>
      </c>
      <c r="C24" s="20">
        <f>C25</f>
        <v>763</v>
      </c>
      <c r="D24" s="20">
        <f>D25</f>
        <v>2314</v>
      </c>
      <c r="E24" s="20">
        <f>E25</f>
        <v>2314</v>
      </c>
    </row>
    <row r="25" spans="1:5" ht="34.5" customHeight="1">
      <c r="A25" s="22" t="s">
        <v>82</v>
      </c>
      <c r="B25" s="22" t="s">
        <v>147</v>
      </c>
      <c r="C25" s="20">
        <v>763</v>
      </c>
      <c r="D25" s="20">
        <v>2314</v>
      </c>
      <c r="E25" s="20">
        <v>2314</v>
      </c>
    </row>
    <row r="26" spans="1:5" ht="42.75" customHeight="1">
      <c r="A26" s="3" t="s">
        <v>64</v>
      </c>
      <c r="B26" s="4" t="s">
        <v>81</v>
      </c>
      <c r="C26" s="20">
        <f>C27</f>
        <v>2511</v>
      </c>
      <c r="D26" s="20">
        <f>D27</f>
        <v>2731</v>
      </c>
      <c r="E26" s="20">
        <f>E27</f>
        <v>2731</v>
      </c>
    </row>
    <row r="27" spans="1:5" ht="69" customHeight="1">
      <c r="A27" s="21" t="s">
        <v>80</v>
      </c>
      <c r="B27" s="22" t="s">
        <v>148</v>
      </c>
      <c r="C27" s="20">
        <v>2511</v>
      </c>
      <c r="D27" s="20">
        <v>2731</v>
      </c>
      <c r="E27" s="20">
        <v>2731</v>
      </c>
    </row>
    <row r="28" spans="1:5" ht="36" customHeight="1">
      <c r="A28" s="22" t="s">
        <v>78</v>
      </c>
      <c r="B28" s="22" t="s">
        <v>149</v>
      </c>
      <c r="C28" s="20">
        <v>1197</v>
      </c>
      <c r="D28" s="20">
        <v>120</v>
      </c>
      <c r="E28" s="20">
        <v>0</v>
      </c>
    </row>
    <row r="29" spans="1:5" ht="30" customHeight="1">
      <c r="A29" s="22" t="s">
        <v>79</v>
      </c>
      <c r="B29" s="22" t="s">
        <v>150</v>
      </c>
      <c r="C29" s="20">
        <v>273</v>
      </c>
      <c r="D29" s="20">
        <v>273</v>
      </c>
      <c r="E29" s="20">
        <v>273</v>
      </c>
    </row>
    <row r="30" spans="1:5" ht="15">
      <c r="A30" s="18" t="s">
        <v>3</v>
      </c>
      <c r="B30" s="19" t="s">
        <v>14</v>
      </c>
      <c r="C30" s="20">
        <f>C31+C34</f>
        <v>2279</v>
      </c>
      <c r="D30" s="20">
        <f>D31+D34</f>
        <v>2279</v>
      </c>
      <c r="E30" s="20">
        <f>E31+E34</f>
        <v>2279</v>
      </c>
    </row>
    <row r="31" spans="1:5" ht="13.5" customHeight="1">
      <c r="A31" s="18" t="s">
        <v>15</v>
      </c>
      <c r="B31" s="19" t="s">
        <v>16</v>
      </c>
      <c r="C31" s="20">
        <f>C32+C33</f>
        <v>2276</v>
      </c>
      <c r="D31" s="20">
        <f>D32+D33</f>
        <v>2276</v>
      </c>
      <c r="E31" s="20">
        <f>E32+E33</f>
        <v>2276</v>
      </c>
    </row>
    <row r="32" spans="1:5" ht="49.5" customHeight="1">
      <c r="A32" s="21" t="s">
        <v>84</v>
      </c>
      <c r="B32" s="22" t="s">
        <v>145</v>
      </c>
      <c r="C32" s="20">
        <v>2275</v>
      </c>
      <c r="D32" s="20">
        <v>2275</v>
      </c>
      <c r="E32" s="20">
        <v>2275</v>
      </c>
    </row>
    <row r="33" spans="1:5" ht="39" customHeight="1">
      <c r="A33" s="22" t="s">
        <v>83</v>
      </c>
      <c r="B33" s="22" t="s">
        <v>146</v>
      </c>
      <c r="C33" s="20">
        <v>1</v>
      </c>
      <c r="D33" s="20">
        <v>1</v>
      </c>
      <c r="E33" s="20">
        <v>1</v>
      </c>
    </row>
    <row r="34" spans="1:5" ht="15.75" customHeight="1">
      <c r="A34" s="18" t="s">
        <v>32</v>
      </c>
      <c r="B34" s="19" t="s">
        <v>33</v>
      </c>
      <c r="C34" s="20">
        <v>3</v>
      </c>
      <c r="D34" s="20">
        <v>3</v>
      </c>
      <c r="E34" s="20">
        <v>3</v>
      </c>
    </row>
    <row r="35" spans="1:5" ht="37.5" customHeight="1">
      <c r="A35" s="18" t="s">
        <v>17</v>
      </c>
      <c r="B35" s="19" t="s">
        <v>18</v>
      </c>
      <c r="C35" s="20">
        <f>C36+C41+C42</f>
        <v>11485</v>
      </c>
      <c r="D35" s="20">
        <f>D36+D41+D42</f>
        <v>11395</v>
      </c>
      <c r="E35" s="20">
        <f>E36+E41+E42</f>
        <v>11395</v>
      </c>
    </row>
    <row r="36" spans="1:5" ht="45" customHeight="1">
      <c r="A36" s="18" t="s">
        <v>39</v>
      </c>
      <c r="B36" s="19" t="s">
        <v>19</v>
      </c>
      <c r="C36" s="20">
        <f>C37+C38+C39+C40</f>
        <v>11390</v>
      </c>
      <c r="D36" s="20">
        <f>D37+D38+D39+D40</f>
        <v>11300</v>
      </c>
      <c r="E36" s="20">
        <f>E37+E38+E39+E40</f>
        <v>11300</v>
      </c>
    </row>
    <row r="37" spans="1:5" ht="49.5" customHeight="1">
      <c r="A37" s="21" t="s">
        <v>87</v>
      </c>
      <c r="B37" s="19" t="s">
        <v>153</v>
      </c>
      <c r="C37" s="20">
        <v>3900</v>
      </c>
      <c r="D37" s="20">
        <v>3900</v>
      </c>
      <c r="E37" s="20">
        <v>3900</v>
      </c>
    </row>
    <row r="38" spans="1:5" ht="66.75" customHeight="1">
      <c r="A38" s="21" t="s">
        <v>88</v>
      </c>
      <c r="B38" s="19" t="s">
        <v>144</v>
      </c>
      <c r="C38" s="20">
        <v>1590</v>
      </c>
      <c r="D38" s="20">
        <v>1500</v>
      </c>
      <c r="E38" s="20">
        <v>1500</v>
      </c>
    </row>
    <row r="39" spans="1:5" ht="47.25" customHeight="1">
      <c r="A39" s="22" t="s">
        <v>86</v>
      </c>
      <c r="B39" s="19" t="s">
        <v>31</v>
      </c>
      <c r="C39" s="20">
        <v>4100</v>
      </c>
      <c r="D39" s="20">
        <v>4100</v>
      </c>
      <c r="E39" s="20">
        <v>4100</v>
      </c>
    </row>
    <row r="40" spans="1:5" ht="48.75" customHeight="1">
      <c r="A40" s="22" t="s">
        <v>85</v>
      </c>
      <c r="B40" s="19" t="s">
        <v>30</v>
      </c>
      <c r="C40" s="20">
        <v>1800</v>
      </c>
      <c r="D40" s="20">
        <v>1800</v>
      </c>
      <c r="E40" s="20">
        <v>1800</v>
      </c>
    </row>
    <row r="41" spans="1:5" ht="36" customHeight="1">
      <c r="A41" s="18" t="s">
        <v>44</v>
      </c>
      <c r="B41" s="19" t="s">
        <v>45</v>
      </c>
      <c r="C41" s="20">
        <v>10</v>
      </c>
      <c r="D41" s="20">
        <v>10</v>
      </c>
      <c r="E41" s="20">
        <v>10</v>
      </c>
    </row>
    <row r="42" spans="1:5" ht="55.5" customHeight="1">
      <c r="A42" s="22" t="s">
        <v>91</v>
      </c>
      <c r="B42" s="22" t="s">
        <v>143</v>
      </c>
      <c r="C42" s="20">
        <v>85</v>
      </c>
      <c r="D42" s="20">
        <v>85</v>
      </c>
      <c r="E42" s="20">
        <v>85</v>
      </c>
    </row>
    <row r="43" spans="1:5" ht="19.5" customHeight="1">
      <c r="A43" s="18" t="s">
        <v>4</v>
      </c>
      <c r="B43" s="19" t="s">
        <v>20</v>
      </c>
      <c r="C43" s="20">
        <f>C44+C45+C46</f>
        <v>532</v>
      </c>
      <c r="D43" s="20">
        <f>D44+D45+D46</f>
        <v>553.2</v>
      </c>
      <c r="E43" s="20">
        <f>E44+E45+E46</f>
        <v>576.3</v>
      </c>
    </row>
    <row r="44" spans="1:5" ht="16.5" customHeight="1">
      <c r="A44" s="18" t="s">
        <v>36</v>
      </c>
      <c r="B44" s="19" t="s">
        <v>37</v>
      </c>
      <c r="C44" s="20">
        <v>416</v>
      </c>
      <c r="D44" s="20">
        <v>432.6</v>
      </c>
      <c r="E44" s="20">
        <v>450</v>
      </c>
    </row>
    <row r="45" spans="1:5" ht="34.5" customHeight="1">
      <c r="A45" s="22" t="s">
        <v>90</v>
      </c>
      <c r="B45" s="22" t="s">
        <v>141</v>
      </c>
      <c r="C45" s="20">
        <v>43</v>
      </c>
      <c r="D45" s="20">
        <v>44.6</v>
      </c>
      <c r="E45" s="20">
        <v>46.3</v>
      </c>
    </row>
    <row r="46" spans="1:5" ht="29.25" customHeight="1">
      <c r="A46" s="22" t="s">
        <v>89</v>
      </c>
      <c r="B46" s="22" t="s">
        <v>142</v>
      </c>
      <c r="C46" s="20">
        <v>73</v>
      </c>
      <c r="D46" s="20">
        <v>76</v>
      </c>
      <c r="E46" s="20">
        <v>80</v>
      </c>
    </row>
    <row r="47" spans="1:5" ht="17.25" customHeight="1">
      <c r="A47" s="18" t="s">
        <v>34</v>
      </c>
      <c r="B47" s="19" t="s">
        <v>35</v>
      </c>
      <c r="C47" s="20">
        <f>C48</f>
        <v>40</v>
      </c>
      <c r="D47" s="20">
        <f>D48</f>
        <v>40</v>
      </c>
      <c r="E47" s="20">
        <f>E48</f>
        <v>40</v>
      </c>
    </row>
    <row r="48" spans="1:5" ht="17.25" customHeight="1">
      <c r="A48" s="18" t="s">
        <v>50</v>
      </c>
      <c r="B48" s="19" t="s">
        <v>51</v>
      </c>
      <c r="C48" s="20">
        <f aca="true" t="shared" si="0" ref="C48:E49">C49</f>
        <v>40</v>
      </c>
      <c r="D48" s="20">
        <f t="shared" si="0"/>
        <v>40</v>
      </c>
      <c r="E48" s="20">
        <f t="shared" si="0"/>
        <v>40</v>
      </c>
    </row>
    <row r="49" spans="1:5" ht="16.5" customHeight="1">
      <c r="A49" s="18" t="s">
        <v>52</v>
      </c>
      <c r="B49" s="19" t="s">
        <v>53</v>
      </c>
      <c r="C49" s="20">
        <f t="shared" si="0"/>
        <v>40</v>
      </c>
      <c r="D49" s="20">
        <f t="shared" si="0"/>
        <v>40</v>
      </c>
      <c r="E49" s="20">
        <f t="shared" si="0"/>
        <v>40</v>
      </c>
    </row>
    <row r="50" spans="1:5" ht="16.5" customHeight="1">
      <c r="A50" s="18" t="s">
        <v>54</v>
      </c>
      <c r="B50" s="19" t="s">
        <v>55</v>
      </c>
      <c r="C50" s="20">
        <v>40</v>
      </c>
      <c r="D50" s="20">
        <v>40</v>
      </c>
      <c r="E50" s="20">
        <v>40</v>
      </c>
    </row>
    <row r="51" spans="1:5" ht="27" customHeight="1">
      <c r="A51" s="18" t="s">
        <v>21</v>
      </c>
      <c r="B51" s="19" t="s">
        <v>22</v>
      </c>
      <c r="C51" s="20">
        <f>C52</f>
        <v>2525</v>
      </c>
      <c r="D51" s="20">
        <f>D52</f>
        <v>25</v>
      </c>
      <c r="E51" s="20">
        <f>E52</f>
        <v>25</v>
      </c>
    </row>
    <row r="52" spans="1:5" ht="18" customHeight="1">
      <c r="A52" s="18" t="s">
        <v>40</v>
      </c>
      <c r="B52" s="19" t="s">
        <v>23</v>
      </c>
      <c r="C52" s="20">
        <f>C53+C54</f>
        <v>2525</v>
      </c>
      <c r="D52" s="20">
        <f>D53+D54</f>
        <v>25</v>
      </c>
      <c r="E52" s="20">
        <f>E53+E54</f>
        <v>25</v>
      </c>
    </row>
    <row r="53" spans="1:5" ht="35.25" customHeight="1">
      <c r="A53" s="22" t="s">
        <v>92</v>
      </c>
      <c r="B53" s="19" t="s">
        <v>56</v>
      </c>
      <c r="C53" s="26">
        <v>25</v>
      </c>
      <c r="D53" s="26">
        <v>25</v>
      </c>
      <c r="E53" s="26">
        <v>25</v>
      </c>
    </row>
    <row r="54" spans="1:5" ht="70.5" customHeight="1">
      <c r="A54" s="21" t="s">
        <v>41</v>
      </c>
      <c r="B54" s="19" t="s">
        <v>38</v>
      </c>
      <c r="C54" s="20">
        <v>2500</v>
      </c>
      <c r="D54" s="20">
        <v>0</v>
      </c>
      <c r="E54" s="20">
        <v>0</v>
      </c>
    </row>
    <row r="55" spans="1:5" ht="15">
      <c r="A55" s="18" t="s">
        <v>5</v>
      </c>
      <c r="B55" s="19" t="s">
        <v>24</v>
      </c>
      <c r="C55" s="20">
        <f>C56+C57+C58+C59+C60+C61+C62+C63+C64+C65+C66+C67+C68+C69+C70+C71+C72+C73+C74+C75+C76+C77+C78+C79+C80</f>
        <v>630.5</v>
      </c>
      <c r="D55" s="20">
        <f>D56+D57+D58+D59+D60+D61+D62+D63+D64+D65+D66+D67+D68+D69+D70+D71+D72+D73+D74+D75+D76+D77+D78+D79+D80</f>
        <v>541.5</v>
      </c>
      <c r="E55" s="20">
        <f>E56+E57+E58+E59+E60+E61+E62+E63+E64+E65+E66+E67+E68+E69+E70+E71+E72+E73+E74+E75+E76+E77+E78+E79+E80</f>
        <v>541.5</v>
      </c>
    </row>
    <row r="56" spans="1:5" ht="51.75" customHeight="1">
      <c r="A56" s="21" t="s">
        <v>93</v>
      </c>
      <c r="B56" s="22" t="s">
        <v>117</v>
      </c>
      <c r="C56" s="20">
        <v>4.5</v>
      </c>
      <c r="D56" s="20">
        <v>4.5</v>
      </c>
      <c r="E56" s="20">
        <v>4.5</v>
      </c>
    </row>
    <row r="57" spans="1:5" ht="69.75" customHeight="1">
      <c r="A57" s="21" t="s">
        <v>94</v>
      </c>
      <c r="B57" s="22" t="s">
        <v>116</v>
      </c>
      <c r="C57" s="20">
        <v>2.2</v>
      </c>
      <c r="D57" s="20">
        <v>2.2</v>
      </c>
      <c r="E57" s="20">
        <v>2.2</v>
      </c>
    </row>
    <row r="58" spans="1:5" ht="50.25" customHeight="1">
      <c r="A58" s="22" t="s">
        <v>107</v>
      </c>
      <c r="B58" s="22" t="s">
        <v>118</v>
      </c>
      <c r="C58" s="20">
        <v>2.7</v>
      </c>
      <c r="D58" s="20">
        <v>2.7</v>
      </c>
      <c r="E58" s="20">
        <v>2.7</v>
      </c>
    </row>
    <row r="59" spans="1:5" ht="48" customHeight="1">
      <c r="A59" s="22" t="s">
        <v>95</v>
      </c>
      <c r="B59" s="22" t="s">
        <v>119</v>
      </c>
      <c r="C59" s="26">
        <v>1</v>
      </c>
      <c r="D59" s="26">
        <v>1</v>
      </c>
      <c r="E59" s="26">
        <v>1</v>
      </c>
    </row>
    <row r="60" spans="1:5" ht="61.5" customHeight="1">
      <c r="A60" s="21" t="s">
        <v>102</v>
      </c>
      <c r="B60" s="22" t="s">
        <v>120</v>
      </c>
      <c r="C60" s="26">
        <v>1.4</v>
      </c>
      <c r="D60" s="26">
        <v>1.4</v>
      </c>
      <c r="E60" s="26">
        <v>1.4</v>
      </c>
    </row>
    <row r="61" spans="1:5" ht="85.5" customHeight="1">
      <c r="A61" s="21" t="s">
        <v>112</v>
      </c>
      <c r="B61" s="22" t="s">
        <v>121</v>
      </c>
      <c r="C61" s="26">
        <v>265</v>
      </c>
      <c r="D61" s="26">
        <v>165</v>
      </c>
      <c r="E61" s="26">
        <v>165</v>
      </c>
    </row>
    <row r="62" spans="1:5" ht="55.5" customHeight="1">
      <c r="A62" s="22" t="s">
        <v>113</v>
      </c>
      <c r="B62" s="22" t="s">
        <v>122</v>
      </c>
      <c r="C62" s="26">
        <v>22</v>
      </c>
      <c r="D62" s="26">
        <v>22</v>
      </c>
      <c r="E62" s="26">
        <v>22</v>
      </c>
    </row>
    <row r="63" spans="1:5" ht="60.75" customHeight="1">
      <c r="A63" s="21" t="s">
        <v>96</v>
      </c>
      <c r="B63" s="22" t="s">
        <v>123</v>
      </c>
      <c r="C63" s="20">
        <v>11</v>
      </c>
      <c r="D63" s="20">
        <v>11</v>
      </c>
      <c r="E63" s="20">
        <v>11</v>
      </c>
    </row>
    <row r="64" spans="1:5" ht="55.5" customHeight="1">
      <c r="A64" s="21" t="s">
        <v>100</v>
      </c>
      <c r="B64" s="22" t="s">
        <v>124</v>
      </c>
      <c r="C64" s="20">
        <v>1</v>
      </c>
      <c r="D64" s="20">
        <v>1</v>
      </c>
      <c r="E64" s="20">
        <v>1</v>
      </c>
    </row>
    <row r="65" spans="1:5" ht="65.25" customHeight="1">
      <c r="A65" s="21" t="s">
        <v>97</v>
      </c>
      <c r="B65" s="22" t="s">
        <v>125</v>
      </c>
      <c r="C65" s="26">
        <v>110</v>
      </c>
      <c r="D65" s="26">
        <v>110</v>
      </c>
      <c r="E65" s="26">
        <v>110</v>
      </c>
    </row>
    <row r="66" spans="1:5" ht="65.25" customHeight="1">
      <c r="A66" s="21" t="s">
        <v>97</v>
      </c>
      <c r="B66" s="22" t="s">
        <v>126</v>
      </c>
      <c r="C66" s="26">
        <v>1.5</v>
      </c>
      <c r="D66" s="26">
        <v>1.5</v>
      </c>
      <c r="E66" s="26">
        <v>1.5</v>
      </c>
    </row>
    <row r="67" spans="1:5" ht="69" customHeight="1">
      <c r="A67" s="21" t="s">
        <v>101</v>
      </c>
      <c r="B67" s="22" t="s">
        <v>127</v>
      </c>
      <c r="C67" s="26">
        <v>1.5</v>
      </c>
      <c r="D67" s="26">
        <v>1.5</v>
      </c>
      <c r="E67" s="26">
        <v>1.5</v>
      </c>
    </row>
    <row r="68" spans="1:5" ht="74.25" customHeight="1">
      <c r="A68" s="21" t="s">
        <v>98</v>
      </c>
      <c r="B68" s="22" t="s">
        <v>128</v>
      </c>
      <c r="C68" s="26">
        <v>9</v>
      </c>
      <c r="D68" s="26">
        <v>9</v>
      </c>
      <c r="E68" s="26">
        <v>9</v>
      </c>
    </row>
    <row r="69" spans="1:5" ht="57" customHeight="1">
      <c r="A69" s="21" t="s">
        <v>99</v>
      </c>
      <c r="B69" s="22" t="s">
        <v>129</v>
      </c>
      <c r="C69" s="26">
        <v>3</v>
      </c>
      <c r="D69" s="26">
        <v>3</v>
      </c>
      <c r="E69" s="26">
        <v>3</v>
      </c>
    </row>
    <row r="70" spans="1:5" ht="48" customHeight="1">
      <c r="A70" s="21" t="s">
        <v>105</v>
      </c>
      <c r="B70" s="22" t="s">
        <v>130</v>
      </c>
      <c r="C70" s="26">
        <v>1</v>
      </c>
      <c r="D70" s="26">
        <v>1</v>
      </c>
      <c r="E70" s="26">
        <v>1</v>
      </c>
    </row>
    <row r="71" spans="1:5" ht="64.5" customHeight="1">
      <c r="A71" s="21" t="s">
        <v>108</v>
      </c>
      <c r="B71" s="22" t="s">
        <v>131</v>
      </c>
      <c r="C71" s="26">
        <v>1.2</v>
      </c>
      <c r="D71" s="26">
        <v>1.2</v>
      </c>
      <c r="E71" s="26">
        <v>1.2</v>
      </c>
    </row>
    <row r="72" spans="1:5" ht="48" customHeight="1">
      <c r="A72" s="22" t="s">
        <v>106</v>
      </c>
      <c r="B72" s="22" t="s">
        <v>132</v>
      </c>
      <c r="C72" s="26">
        <v>5</v>
      </c>
      <c r="D72" s="26">
        <v>5</v>
      </c>
      <c r="E72" s="26">
        <v>5</v>
      </c>
    </row>
    <row r="73" spans="1:5" ht="61.5" customHeight="1">
      <c r="A73" s="21" t="s">
        <v>103</v>
      </c>
      <c r="B73" s="22" t="s">
        <v>133</v>
      </c>
      <c r="C73" s="26">
        <v>9</v>
      </c>
      <c r="D73" s="26">
        <v>9</v>
      </c>
      <c r="E73" s="26">
        <v>9</v>
      </c>
    </row>
    <row r="74" spans="1:5" ht="68.25" customHeight="1">
      <c r="A74" s="21" t="s">
        <v>104</v>
      </c>
      <c r="B74" s="22" t="s">
        <v>134</v>
      </c>
      <c r="C74" s="26">
        <v>38</v>
      </c>
      <c r="D74" s="26">
        <v>38</v>
      </c>
      <c r="E74" s="26">
        <v>38</v>
      </c>
    </row>
    <row r="75" spans="1:5" ht="63" customHeight="1">
      <c r="A75" s="21" t="s">
        <v>104</v>
      </c>
      <c r="B75" s="22" t="s">
        <v>135</v>
      </c>
      <c r="C75" s="26">
        <v>1</v>
      </c>
      <c r="D75" s="26">
        <v>1</v>
      </c>
      <c r="E75" s="26">
        <v>1</v>
      </c>
    </row>
    <row r="76" spans="1:5" ht="72" customHeight="1">
      <c r="A76" s="21" t="s">
        <v>104</v>
      </c>
      <c r="B76" s="22" t="s">
        <v>136</v>
      </c>
      <c r="C76" s="26">
        <v>23</v>
      </c>
      <c r="D76" s="26">
        <v>23</v>
      </c>
      <c r="E76" s="26">
        <v>23</v>
      </c>
    </row>
    <row r="77" spans="1:5" ht="40.5" customHeight="1">
      <c r="A77" s="22" t="s">
        <v>109</v>
      </c>
      <c r="B77" s="22" t="s">
        <v>137</v>
      </c>
      <c r="C77" s="26">
        <v>30</v>
      </c>
      <c r="D77" s="26">
        <v>41</v>
      </c>
      <c r="E77" s="26">
        <v>41</v>
      </c>
    </row>
    <row r="78" spans="1:5" ht="52.5" customHeight="1">
      <c r="A78" s="22" t="s">
        <v>110</v>
      </c>
      <c r="B78" s="22" t="s">
        <v>138</v>
      </c>
      <c r="C78" s="26">
        <v>2.5</v>
      </c>
      <c r="D78" s="26">
        <v>2.5</v>
      </c>
      <c r="E78" s="26">
        <v>2.5</v>
      </c>
    </row>
    <row r="79" spans="1:5" ht="51.75" customHeight="1">
      <c r="A79" s="22" t="s">
        <v>110</v>
      </c>
      <c r="B79" s="22" t="s">
        <v>139</v>
      </c>
      <c r="C79" s="26">
        <v>53</v>
      </c>
      <c r="D79" s="26">
        <v>53</v>
      </c>
      <c r="E79" s="26">
        <v>53</v>
      </c>
    </row>
    <row r="80" spans="1:5" ht="54" customHeight="1">
      <c r="A80" s="22" t="s">
        <v>111</v>
      </c>
      <c r="B80" s="22" t="s">
        <v>140</v>
      </c>
      <c r="C80" s="26">
        <v>31</v>
      </c>
      <c r="D80" s="26">
        <v>31</v>
      </c>
      <c r="E80" s="26">
        <v>31</v>
      </c>
    </row>
    <row r="81" spans="1:5" ht="15" customHeight="1">
      <c r="A81" s="18" t="s">
        <v>25</v>
      </c>
      <c r="B81" s="19" t="s">
        <v>26</v>
      </c>
      <c r="C81" s="20">
        <f aca="true" t="shared" si="1" ref="C81:E82">C82</f>
        <v>1</v>
      </c>
      <c r="D81" s="20">
        <f t="shared" si="1"/>
        <v>1</v>
      </c>
      <c r="E81" s="20">
        <f t="shared" si="1"/>
        <v>1</v>
      </c>
    </row>
    <row r="82" spans="1:5" ht="15">
      <c r="A82" s="18" t="s">
        <v>6</v>
      </c>
      <c r="B82" s="19" t="s">
        <v>27</v>
      </c>
      <c r="C82" s="20">
        <f t="shared" si="1"/>
        <v>1</v>
      </c>
      <c r="D82" s="20">
        <f t="shared" si="1"/>
        <v>1</v>
      </c>
      <c r="E82" s="20">
        <f t="shared" si="1"/>
        <v>1</v>
      </c>
    </row>
    <row r="83" spans="1:5" ht="15">
      <c r="A83" s="18" t="s">
        <v>28</v>
      </c>
      <c r="B83" s="19" t="s">
        <v>29</v>
      </c>
      <c r="C83" s="20">
        <v>1</v>
      </c>
      <c r="D83" s="20">
        <v>1</v>
      </c>
      <c r="E83" s="20">
        <v>1</v>
      </c>
    </row>
    <row r="84" spans="1:2" ht="15">
      <c r="A84" s="27"/>
      <c r="B84" s="28"/>
    </row>
    <row r="85" spans="1:2" ht="15">
      <c r="A85" s="27"/>
      <c r="B85" s="28"/>
    </row>
    <row r="86" spans="1:4" ht="15">
      <c r="A86" s="27"/>
      <c r="B86" s="28"/>
      <c r="C86" s="1">
        <v>24088</v>
      </c>
      <c r="D86" s="1">
        <v>20221.3</v>
      </c>
    </row>
    <row r="87" spans="1:4" ht="15">
      <c r="A87" s="27"/>
      <c r="B87" s="28"/>
      <c r="C87" s="1">
        <v>129985.7</v>
      </c>
      <c r="D87" s="1">
        <v>136408.3</v>
      </c>
    </row>
    <row r="88" spans="1:4" ht="15">
      <c r="A88" s="27"/>
      <c r="B88" s="28"/>
      <c r="C88" s="29">
        <f>C86+C87</f>
        <v>154073.7</v>
      </c>
      <c r="D88" s="29">
        <f>D86+D87</f>
        <v>156629.59999999998</v>
      </c>
    </row>
    <row r="89" spans="1:2" ht="15">
      <c r="A89" s="27"/>
      <c r="B89" s="28"/>
    </row>
    <row r="90" spans="1:2" ht="15">
      <c r="A90" s="27"/>
      <c r="B90" s="28"/>
    </row>
    <row r="91" spans="1:2" ht="15">
      <c r="A91" s="27"/>
      <c r="B91" s="28"/>
    </row>
    <row r="92" spans="1:2" ht="15">
      <c r="A92" s="27"/>
      <c r="B92" s="28"/>
    </row>
    <row r="93" spans="1:2" ht="15">
      <c r="A93" s="27"/>
      <c r="B93" s="28"/>
    </row>
    <row r="94" spans="1:2" ht="15">
      <c r="A94" s="27"/>
      <c r="B94" s="28"/>
    </row>
    <row r="95" spans="1:2" ht="15">
      <c r="A95" s="27"/>
      <c r="B95" s="28"/>
    </row>
    <row r="96" spans="1:2" ht="15">
      <c r="A96" s="27"/>
      <c r="B96" s="28"/>
    </row>
    <row r="97" spans="1:2" ht="15">
      <c r="A97" s="27"/>
      <c r="B97" s="28"/>
    </row>
    <row r="98" spans="1:2" ht="15">
      <c r="A98" s="27"/>
      <c r="B98" s="28"/>
    </row>
    <row r="99" spans="1:2" ht="15">
      <c r="A99" s="27"/>
      <c r="B99" s="28"/>
    </row>
    <row r="100" spans="1:2" ht="15">
      <c r="A100" s="27"/>
      <c r="B100" s="28"/>
    </row>
    <row r="101" spans="1:2" ht="15">
      <c r="A101" s="27"/>
      <c r="B101" s="28"/>
    </row>
    <row r="102" spans="1:2" ht="15">
      <c r="A102" s="27"/>
      <c r="B102" s="28"/>
    </row>
    <row r="103" spans="1:2" ht="15">
      <c r="A103" s="27"/>
      <c r="B103" s="28"/>
    </row>
    <row r="104" spans="1:2" ht="15">
      <c r="A104" s="27"/>
      <c r="B104" s="28"/>
    </row>
    <row r="105" spans="1:2" ht="15">
      <c r="A105" s="27"/>
      <c r="B105" s="28"/>
    </row>
    <row r="106" spans="1:2" ht="15">
      <c r="A106" s="27"/>
      <c r="B106" s="28"/>
    </row>
    <row r="107" spans="1:2" ht="15">
      <c r="A107" s="27"/>
      <c r="B107" s="28"/>
    </row>
    <row r="108" spans="1:2" ht="15">
      <c r="A108" s="27"/>
      <c r="B108" s="28"/>
    </row>
    <row r="109" spans="1:2" ht="15">
      <c r="A109" s="27"/>
      <c r="B109" s="28"/>
    </row>
    <row r="110" spans="1:2" ht="15">
      <c r="A110" s="27"/>
      <c r="B110" s="28"/>
    </row>
    <row r="111" spans="1:2" ht="15">
      <c r="A111" s="27"/>
      <c r="B111" s="28"/>
    </row>
    <row r="112" spans="1:2" ht="15">
      <c r="A112" s="27"/>
      <c r="B112" s="28"/>
    </row>
    <row r="113" spans="1:2" ht="15">
      <c r="A113" s="27"/>
      <c r="B113" s="28"/>
    </row>
    <row r="114" spans="1:2" ht="15">
      <c r="A114" s="27"/>
      <c r="B114" s="28"/>
    </row>
    <row r="115" spans="1:2" ht="15">
      <c r="A115" s="27"/>
      <c r="B115" s="28"/>
    </row>
    <row r="116" spans="1:2" ht="15">
      <c r="A116" s="27"/>
      <c r="B116" s="28"/>
    </row>
    <row r="117" spans="1:2" ht="15">
      <c r="A117" s="27"/>
      <c r="B117" s="28"/>
    </row>
    <row r="118" spans="1:2" ht="15">
      <c r="A118" s="27"/>
      <c r="B118" s="28"/>
    </row>
    <row r="119" spans="1:2" ht="15">
      <c r="A119" s="27"/>
      <c r="B119" s="28"/>
    </row>
    <row r="120" spans="1:2" ht="15">
      <c r="A120" s="27"/>
      <c r="B120" s="28"/>
    </row>
    <row r="121" spans="1:2" ht="15">
      <c r="A121" s="27"/>
      <c r="B121" s="28"/>
    </row>
    <row r="122" spans="1:2" ht="15">
      <c r="A122" s="27"/>
      <c r="B122" s="28"/>
    </row>
    <row r="123" spans="1:2" ht="15">
      <c r="A123" s="27"/>
      <c r="B123" s="28"/>
    </row>
    <row r="124" spans="1:2" ht="15">
      <c r="A124" s="27"/>
      <c r="B124" s="28"/>
    </row>
    <row r="125" spans="1:2" ht="15">
      <c r="A125" s="27"/>
      <c r="B125" s="28"/>
    </row>
    <row r="126" spans="1:2" ht="15">
      <c r="A126" s="27"/>
      <c r="B126" s="28"/>
    </row>
    <row r="127" spans="1:2" ht="15">
      <c r="A127" s="27"/>
      <c r="B127" s="28"/>
    </row>
    <row r="128" spans="1:2" ht="15">
      <c r="A128" s="27"/>
      <c r="B128" s="28"/>
    </row>
    <row r="129" spans="1:2" ht="15">
      <c r="A129" s="27"/>
      <c r="B129" s="28"/>
    </row>
    <row r="130" spans="1:2" ht="15">
      <c r="A130" s="27"/>
      <c r="B130" s="28"/>
    </row>
    <row r="131" spans="1:2" ht="15">
      <c r="A131" s="27"/>
      <c r="B131" s="28"/>
    </row>
    <row r="132" spans="1:2" ht="15">
      <c r="A132" s="27"/>
      <c r="B132" s="28"/>
    </row>
    <row r="133" spans="1:2" ht="15">
      <c r="A133" s="27"/>
      <c r="B133" s="28"/>
    </row>
    <row r="134" spans="1:2" ht="15">
      <c r="A134" s="27"/>
      <c r="B134" s="28"/>
    </row>
    <row r="135" spans="1:2" ht="15">
      <c r="A135" s="27"/>
      <c r="B135" s="28"/>
    </row>
    <row r="136" spans="1:2" ht="15">
      <c r="A136" s="27"/>
      <c r="B136" s="28"/>
    </row>
    <row r="137" spans="1:2" ht="15">
      <c r="A137" s="27"/>
      <c r="B137" s="28"/>
    </row>
    <row r="138" spans="1:2" ht="15">
      <c r="A138" s="27"/>
      <c r="B138" s="28"/>
    </row>
    <row r="139" spans="1:2" ht="15">
      <c r="A139" s="27"/>
      <c r="B139" s="28"/>
    </row>
    <row r="140" spans="1:2" ht="15">
      <c r="A140" s="27"/>
      <c r="B140" s="28"/>
    </row>
    <row r="141" spans="1:2" ht="15">
      <c r="A141" s="27"/>
      <c r="B141" s="28"/>
    </row>
    <row r="142" spans="1:2" ht="15">
      <c r="A142" s="27"/>
      <c r="B142" s="28"/>
    </row>
    <row r="143" spans="1:2" ht="15">
      <c r="A143" s="27"/>
      <c r="B143" s="28"/>
    </row>
    <row r="144" spans="1:2" ht="15">
      <c r="A144" s="27"/>
      <c r="B144" s="28"/>
    </row>
    <row r="145" spans="1:2" ht="15">
      <c r="A145" s="27"/>
      <c r="B145" s="28"/>
    </row>
    <row r="146" spans="1:2" ht="15">
      <c r="A146" s="27"/>
      <c r="B146" s="28"/>
    </row>
    <row r="147" spans="1:2" ht="15">
      <c r="A147" s="27"/>
      <c r="B147" s="28"/>
    </row>
    <row r="148" spans="1:2" ht="15">
      <c r="A148" s="27"/>
      <c r="B148" s="28"/>
    </row>
    <row r="149" spans="1:2" ht="15">
      <c r="A149" s="27"/>
      <c r="B149" s="28"/>
    </row>
    <row r="150" spans="1:2" ht="15">
      <c r="A150" s="27"/>
      <c r="B150" s="28"/>
    </row>
    <row r="151" spans="1:2" ht="15">
      <c r="A151" s="27"/>
      <c r="B151" s="28"/>
    </row>
    <row r="152" spans="1:2" ht="15">
      <c r="A152" s="27"/>
      <c r="B152" s="28"/>
    </row>
    <row r="153" spans="1:2" ht="15">
      <c r="A153" s="27"/>
      <c r="B153" s="28"/>
    </row>
    <row r="154" spans="1:2" ht="15">
      <c r="A154" s="27"/>
      <c r="B154" s="28"/>
    </row>
    <row r="155" spans="1:2" ht="15">
      <c r="A155" s="27"/>
      <c r="B155" s="28"/>
    </row>
    <row r="156" spans="1:2" ht="15">
      <c r="A156" s="27"/>
      <c r="B156" s="28"/>
    </row>
    <row r="157" spans="1:2" ht="15">
      <c r="A157" s="27"/>
      <c r="B157" s="28"/>
    </row>
    <row r="158" spans="1:2" ht="15">
      <c r="A158" s="27"/>
      <c r="B158" s="28"/>
    </row>
    <row r="159" spans="1:2" ht="15">
      <c r="A159" s="27"/>
      <c r="B159" s="28"/>
    </row>
    <row r="160" spans="1:2" ht="15">
      <c r="A160" s="27"/>
      <c r="B160" s="28"/>
    </row>
    <row r="161" spans="1:2" ht="15">
      <c r="A161" s="27"/>
      <c r="B161" s="28"/>
    </row>
    <row r="162" spans="1:2" ht="15">
      <c r="A162" s="27"/>
      <c r="B162" s="28"/>
    </row>
    <row r="163" spans="1:2" ht="15">
      <c r="A163" s="27"/>
      <c r="B163" s="28"/>
    </row>
    <row r="164" spans="1:2" ht="15">
      <c r="A164" s="27"/>
      <c r="B164" s="28"/>
    </row>
    <row r="165" spans="1:2" ht="15">
      <c r="A165" s="27"/>
      <c r="B165" s="28"/>
    </row>
    <row r="166" spans="1:2" ht="15">
      <c r="A166" s="27"/>
      <c r="B166" s="28"/>
    </row>
    <row r="167" spans="1:2" ht="15">
      <c r="A167" s="27"/>
      <c r="B167" s="28"/>
    </row>
    <row r="168" spans="1:2" ht="15">
      <c r="A168" s="27"/>
      <c r="B168" s="28"/>
    </row>
    <row r="169" spans="1:2" ht="15">
      <c r="A169" s="27"/>
      <c r="B169" s="28"/>
    </row>
    <row r="170" spans="1:2" ht="15">
      <c r="A170" s="27"/>
      <c r="B170" s="28"/>
    </row>
    <row r="171" spans="1:2" ht="15">
      <c r="A171" s="27"/>
      <c r="B171" s="28"/>
    </row>
    <row r="172" spans="1:2" ht="15">
      <c r="A172" s="27"/>
      <c r="B172" s="28"/>
    </row>
    <row r="173" spans="1:2" ht="15">
      <c r="A173" s="27"/>
      <c r="B173" s="28"/>
    </row>
    <row r="174" spans="1:2" ht="15">
      <c r="A174" s="27"/>
      <c r="B174" s="28"/>
    </row>
    <row r="175" spans="1:2" ht="15">
      <c r="A175" s="27"/>
      <c r="B175" s="28"/>
    </row>
    <row r="176" spans="1:2" ht="15">
      <c r="A176" s="27"/>
      <c r="B176" s="28"/>
    </row>
    <row r="177" spans="1:2" ht="15">
      <c r="A177" s="27"/>
      <c r="B177" s="28"/>
    </row>
    <row r="178" spans="1:2" ht="15">
      <c r="A178" s="27"/>
      <c r="B178" s="28"/>
    </row>
    <row r="179" spans="1:2" ht="15">
      <c r="A179" s="27"/>
      <c r="B179" s="28"/>
    </row>
    <row r="180" spans="1:2" ht="15">
      <c r="A180" s="27"/>
      <c r="B180" s="28"/>
    </row>
    <row r="181" spans="1:2" ht="15">
      <c r="A181" s="27"/>
      <c r="B181" s="28"/>
    </row>
    <row r="182" spans="1:2" ht="15">
      <c r="A182" s="27"/>
      <c r="B182" s="28"/>
    </row>
    <row r="183" spans="1:2" ht="15">
      <c r="A183" s="27"/>
      <c r="B183" s="28"/>
    </row>
    <row r="184" spans="1:2" ht="15">
      <c r="A184" s="27"/>
      <c r="B184" s="28"/>
    </row>
    <row r="185" spans="1:2" ht="15">
      <c r="A185" s="27"/>
      <c r="B185" s="28"/>
    </row>
    <row r="186" spans="1:2" ht="15">
      <c r="A186" s="27"/>
      <c r="B186" s="28"/>
    </row>
    <row r="187" spans="1:2" ht="15">
      <c r="A187" s="27"/>
      <c r="B187" s="28"/>
    </row>
    <row r="188" spans="1:2" ht="15">
      <c r="A188" s="27"/>
      <c r="B188" s="28"/>
    </row>
    <row r="189" spans="1:2" ht="15">
      <c r="A189" s="27"/>
      <c r="B189" s="28"/>
    </row>
    <row r="190" spans="1:2" ht="15">
      <c r="A190" s="27"/>
      <c r="B190" s="28"/>
    </row>
    <row r="191" spans="1:2" ht="15">
      <c r="A191" s="27"/>
      <c r="B191" s="28"/>
    </row>
    <row r="192" spans="1:2" ht="15">
      <c r="A192" s="27"/>
      <c r="B192" s="28"/>
    </row>
    <row r="193" spans="1:2" ht="15">
      <c r="A193" s="27"/>
      <c r="B193" s="28"/>
    </row>
    <row r="194" spans="1:2" ht="15">
      <c r="A194" s="27"/>
      <c r="B194" s="28"/>
    </row>
    <row r="195" spans="1:2" ht="15">
      <c r="A195" s="27"/>
      <c r="B195" s="28"/>
    </row>
    <row r="196" spans="1:2" ht="15">
      <c r="A196" s="27"/>
      <c r="B196" s="28"/>
    </row>
    <row r="197" spans="1:2" ht="15">
      <c r="A197" s="27"/>
      <c r="B197" s="28"/>
    </row>
    <row r="198" spans="1:2" ht="15">
      <c r="A198" s="27"/>
      <c r="B198" s="28"/>
    </row>
    <row r="199" spans="1:2" ht="15">
      <c r="A199" s="27"/>
      <c r="B199" s="28"/>
    </row>
    <row r="200" spans="1:2" ht="15">
      <c r="A200" s="27"/>
      <c r="B200" s="28"/>
    </row>
    <row r="201" spans="1:2" ht="15">
      <c r="A201" s="27"/>
      <c r="B201" s="28"/>
    </row>
    <row r="202" spans="1:2" ht="15">
      <c r="A202" s="27"/>
      <c r="B202" s="28"/>
    </row>
    <row r="203" spans="1:2" ht="15">
      <c r="A203" s="27"/>
      <c r="B203" s="28"/>
    </row>
    <row r="204" spans="1:2" ht="15">
      <c r="A204" s="27"/>
      <c r="B204" s="28"/>
    </row>
    <row r="205" spans="1:2" ht="15">
      <c r="A205" s="27"/>
      <c r="B205" s="28"/>
    </row>
    <row r="206" spans="1:2" ht="15">
      <c r="A206" s="27"/>
      <c r="B206" s="28"/>
    </row>
    <row r="207" spans="1:2" ht="15">
      <c r="A207" s="27"/>
      <c r="B207" s="28"/>
    </row>
    <row r="208" spans="1:2" ht="15">
      <c r="A208" s="27"/>
      <c r="B208" s="28"/>
    </row>
    <row r="209" spans="1:2" ht="15">
      <c r="A209" s="27"/>
      <c r="B209" s="28"/>
    </row>
    <row r="210" spans="1:2" ht="15">
      <c r="A210" s="27"/>
      <c r="B210" s="28"/>
    </row>
    <row r="211" spans="1:2" ht="15">
      <c r="A211" s="27"/>
      <c r="B211" s="28"/>
    </row>
    <row r="212" spans="1:2" ht="15">
      <c r="A212" s="27"/>
      <c r="B212" s="28"/>
    </row>
    <row r="213" spans="1:2" ht="15">
      <c r="A213" s="27"/>
      <c r="B213" s="28"/>
    </row>
    <row r="214" spans="1:2" ht="15">
      <c r="A214" s="27"/>
      <c r="B214" s="28"/>
    </row>
    <row r="215" spans="1:2" ht="15">
      <c r="A215" s="27"/>
      <c r="B215" s="28"/>
    </row>
    <row r="216" spans="1:2" ht="15">
      <c r="A216" s="27"/>
      <c r="B216" s="28"/>
    </row>
    <row r="217" spans="1:2" ht="15">
      <c r="A217" s="27"/>
      <c r="B217" s="28"/>
    </row>
    <row r="218" spans="1:2" ht="15">
      <c r="A218" s="27"/>
      <c r="B218" s="28"/>
    </row>
    <row r="219" spans="1:2" ht="15">
      <c r="A219" s="27"/>
      <c r="B219" s="28"/>
    </row>
    <row r="220" spans="1:2" ht="15">
      <c r="A220" s="27"/>
      <c r="B220" s="28"/>
    </row>
    <row r="221" spans="1:2" ht="15">
      <c r="A221" s="27"/>
      <c r="B221" s="28"/>
    </row>
    <row r="222" spans="1:2" ht="15">
      <c r="A222" s="27"/>
      <c r="B222" s="28"/>
    </row>
    <row r="223" spans="1:2" ht="15">
      <c r="A223" s="27"/>
      <c r="B223" s="28"/>
    </row>
    <row r="224" spans="1:2" ht="15">
      <c r="A224" s="27"/>
      <c r="B224" s="28"/>
    </row>
    <row r="225" spans="1:2" ht="15">
      <c r="A225" s="27"/>
      <c r="B225" s="28"/>
    </row>
    <row r="226" spans="1:2" ht="15">
      <c r="A226" s="27"/>
      <c r="B226" s="28"/>
    </row>
    <row r="227" spans="1:2" ht="15">
      <c r="A227" s="27"/>
      <c r="B227" s="28"/>
    </row>
    <row r="228" spans="1:2" ht="15">
      <c r="A228" s="27"/>
      <c r="B228" s="28"/>
    </row>
    <row r="229" spans="1:2" ht="15">
      <c r="A229" s="27"/>
      <c r="B229" s="28"/>
    </row>
    <row r="230" spans="1:2" ht="15">
      <c r="A230" s="27"/>
      <c r="B230" s="28"/>
    </row>
    <row r="231" spans="1:2" ht="15">
      <c r="A231" s="27"/>
      <c r="B231" s="28"/>
    </row>
    <row r="232" spans="1:2" ht="15">
      <c r="A232" s="27"/>
      <c r="B232" s="28"/>
    </row>
    <row r="233" spans="1:2" ht="15">
      <c r="A233" s="27"/>
      <c r="B233" s="28"/>
    </row>
    <row r="234" spans="1:2" ht="15">
      <c r="A234" s="27"/>
      <c r="B234" s="28"/>
    </row>
    <row r="235" spans="1:2" ht="15">
      <c r="A235" s="27"/>
      <c r="B235" s="28"/>
    </row>
    <row r="236" spans="1:2" ht="15">
      <c r="A236" s="27"/>
      <c r="B236" s="28"/>
    </row>
    <row r="237" spans="1:2" ht="15">
      <c r="A237" s="27"/>
      <c r="B237" s="28"/>
    </row>
    <row r="238" spans="1:2" ht="15">
      <c r="A238" s="27"/>
      <c r="B238" s="28"/>
    </row>
    <row r="239" spans="1:2" ht="15">
      <c r="A239" s="27"/>
      <c r="B239" s="28"/>
    </row>
    <row r="240" spans="1:2" ht="15">
      <c r="A240" s="27"/>
      <c r="B240" s="28"/>
    </row>
    <row r="241" spans="1:2" ht="15">
      <c r="A241" s="27"/>
      <c r="B241" s="28"/>
    </row>
    <row r="242" spans="1:2" ht="15">
      <c r="A242" s="27"/>
      <c r="B242" s="28"/>
    </row>
    <row r="243" spans="1:2" ht="15">
      <c r="A243" s="27"/>
      <c r="B243" s="28"/>
    </row>
    <row r="244" spans="1:2" ht="15">
      <c r="A244" s="27"/>
      <c r="B244" s="28"/>
    </row>
    <row r="245" spans="1:2" ht="15">
      <c r="A245" s="27"/>
      <c r="B245" s="28"/>
    </row>
    <row r="246" spans="1:2" ht="15">
      <c r="A246" s="27"/>
      <c r="B246" s="28"/>
    </row>
    <row r="247" spans="1:2" ht="15">
      <c r="A247" s="27"/>
      <c r="B247" s="28"/>
    </row>
    <row r="248" spans="1:2" ht="15">
      <c r="A248" s="27"/>
      <c r="B248" s="28"/>
    </row>
    <row r="249" spans="1:2" ht="15">
      <c r="A249" s="27"/>
      <c r="B249" s="28"/>
    </row>
    <row r="250" spans="1:2" ht="15">
      <c r="A250" s="27"/>
      <c r="B250" s="28"/>
    </row>
    <row r="251" spans="1:2" ht="15">
      <c r="A251" s="27"/>
      <c r="B251" s="28"/>
    </row>
    <row r="252" spans="1:2" ht="15">
      <c r="A252" s="27"/>
      <c r="B252" s="28"/>
    </row>
    <row r="253" spans="1:2" ht="15">
      <c r="A253" s="27"/>
      <c r="B253" s="28"/>
    </row>
    <row r="254" spans="1:2" ht="15">
      <c r="A254" s="27"/>
      <c r="B254" s="28"/>
    </row>
    <row r="255" spans="1:2" ht="15">
      <c r="A255" s="27"/>
      <c r="B255" s="28"/>
    </row>
    <row r="256" spans="1:2" ht="15">
      <c r="A256" s="27"/>
      <c r="B256" s="28"/>
    </row>
    <row r="257" spans="1:2" ht="15">
      <c r="A257" s="27"/>
      <c r="B257" s="28"/>
    </row>
    <row r="258" spans="1:2" ht="15">
      <c r="A258" s="27"/>
      <c r="B258" s="28"/>
    </row>
    <row r="259" spans="1:2" ht="15">
      <c r="A259" s="27"/>
      <c r="B259" s="28"/>
    </row>
    <row r="260" spans="1:2" ht="15">
      <c r="A260" s="27"/>
      <c r="B260" s="28"/>
    </row>
    <row r="261" spans="1:2" ht="15">
      <c r="A261" s="27"/>
      <c r="B261" s="28"/>
    </row>
    <row r="262" spans="1:2" ht="15">
      <c r="A262" s="27"/>
      <c r="B262" s="28"/>
    </row>
    <row r="263" spans="1:2" ht="15">
      <c r="A263" s="27"/>
      <c r="B263" s="28"/>
    </row>
    <row r="264" spans="1:2" ht="15">
      <c r="A264" s="27"/>
      <c r="B264" s="28"/>
    </row>
    <row r="265" spans="1:2" ht="15">
      <c r="A265" s="27"/>
      <c r="B265" s="28"/>
    </row>
    <row r="266" spans="1:2" ht="15">
      <c r="A266" s="27"/>
      <c r="B266" s="28"/>
    </row>
    <row r="267" spans="1:2" ht="15">
      <c r="A267" s="27"/>
      <c r="B267" s="28"/>
    </row>
    <row r="268" spans="1:2" ht="15">
      <c r="A268" s="27"/>
      <c r="B268" s="28"/>
    </row>
    <row r="269" spans="1:2" ht="15">
      <c r="A269" s="27"/>
      <c r="B269" s="28"/>
    </row>
    <row r="270" spans="1:2" ht="15">
      <c r="A270" s="27"/>
      <c r="B270" s="28"/>
    </row>
    <row r="271" spans="1:2" ht="15">
      <c r="A271" s="27"/>
      <c r="B271" s="28"/>
    </row>
    <row r="272" spans="1:2" ht="15">
      <c r="A272" s="27"/>
      <c r="B272" s="28"/>
    </row>
    <row r="273" spans="1:2" ht="15">
      <c r="A273" s="27"/>
      <c r="B273" s="28"/>
    </row>
    <row r="274" spans="1:2" ht="15">
      <c r="A274" s="27"/>
      <c r="B274" s="28"/>
    </row>
    <row r="275" spans="1:2" ht="15">
      <c r="A275" s="27"/>
      <c r="B275" s="28"/>
    </row>
    <row r="276" spans="1:2" ht="15">
      <c r="A276" s="27"/>
      <c r="B276" s="28"/>
    </row>
    <row r="277" spans="1:2" ht="15">
      <c r="A277" s="27"/>
      <c r="B277" s="28"/>
    </row>
    <row r="278" spans="1:2" ht="15">
      <c r="A278" s="27"/>
      <c r="B278" s="28"/>
    </row>
    <row r="279" spans="1:2" ht="15">
      <c r="A279" s="27"/>
      <c r="B279" s="28"/>
    </row>
    <row r="280" spans="1:2" ht="15">
      <c r="A280" s="27"/>
      <c r="B280" s="28"/>
    </row>
    <row r="281" spans="1:2" ht="15">
      <c r="A281" s="27"/>
      <c r="B281" s="28"/>
    </row>
    <row r="282" spans="1:2" ht="15">
      <c r="A282" s="27"/>
      <c r="B282" s="28"/>
    </row>
    <row r="283" spans="1:2" ht="15">
      <c r="A283" s="27"/>
      <c r="B283" s="28"/>
    </row>
    <row r="284" spans="1:2" ht="15">
      <c r="A284" s="27"/>
      <c r="B284" s="28"/>
    </row>
    <row r="285" spans="1:2" ht="15">
      <c r="A285" s="27"/>
      <c r="B285" s="28"/>
    </row>
    <row r="286" spans="1:2" ht="15">
      <c r="A286" s="27"/>
      <c r="B286" s="28"/>
    </row>
    <row r="287" spans="1:2" ht="15">
      <c r="A287" s="27"/>
      <c r="B287" s="28"/>
    </row>
    <row r="288" spans="1:2" ht="15">
      <c r="A288" s="27"/>
      <c r="B288" s="28"/>
    </row>
    <row r="289" spans="1:2" ht="15">
      <c r="A289" s="27"/>
      <c r="B289" s="28"/>
    </row>
    <row r="290" spans="1:2" ht="15">
      <c r="A290" s="27"/>
      <c r="B290" s="28"/>
    </row>
    <row r="291" spans="1:2" ht="15">
      <c r="A291" s="27"/>
      <c r="B291" s="28"/>
    </row>
    <row r="292" spans="1:2" ht="15">
      <c r="A292" s="27"/>
      <c r="B292" s="28"/>
    </row>
    <row r="293" spans="1:2" ht="15">
      <c r="A293" s="27"/>
      <c r="B293" s="28"/>
    </row>
    <row r="294" spans="1:2" ht="15">
      <c r="A294" s="27"/>
      <c r="B294" s="28"/>
    </row>
    <row r="295" spans="1:2" ht="15">
      <c r="A295" s="27"/>
      <c r="B295" s="28"/>
    </row>
    <row r="296" spans="1:2" ht="15">
      <c r="A296" s="27"/>
      <c r="B296" s="28"/>
    </row>
    <row r="297" spans="1:2" ht="15">
      <c r="A297" s="27"/>
      <c r="B297" s="28"/>
    </row>
    <row r="298" spans="1:2" ht="15">
      <c r="A298" s="27"/>
      <c r="B298" s="28"/>
    </row>
    <row r="299" spans="1:2" ht="15">
      <c r="A299" s="27"/>
      <c r="B299" s="28"/>
    </row>
    <row r="300" spans="1:2" ht="15">
      <c r="A300" s="27"/>
      <c r="B300" s="28"/>
    </row>
    <row r="301" spans="1:2" ht="15">
      <c r="A301" s="27"/>
      <c r="B301" s="28"/>
    </row>
    <row r="302" spans="1:2" ht="15">
      <c r="A302" s="27"/>
      <c r="B302" s="28"/>
    </row>
    <row r="303" spans="1:2" ht="15">
      <c r="A303" s="27"/>
      <c r="B303" s="28"/>
    </row>
    <row r="304" spans="1:2" ht="15">
      <c r="A304" s="27"/>
      <c r="B304" s="28"/>
    </row>
    <row r="305" spans="1:2" ht="15">
      <c r="A305" s="27"/>
      <c r="B305" s="28"/>
    </row>
    <row r="306" spans="1:2" ht="15">
      <c r="A306" s="27"/>
      <c r="B306" s="28"/>
    </row>
    <row r="307" spans="1:2" ht="15">
      <c r="A307" s="27"/>
      <c r="B307" s="28"/>
    </row>
    <row r="308" spans="1:2" ht="15">
      <c r="A308" s="27"/>
      <c r="B308" s="28"/>
    </row>
    <row r="309" spans="1:2" ht="15">
      <c r="A309" s="27"/>
      <c r="B309" s="28"/>
    </row>
    <row r="310" spans="1:2" ht="15">
      <c r="A310" s="27"/>
      <c r="B310" s="28"/>
    </row>
    <row r="311" spans="1:2" ht="15">
      <c r="A311" s="27"/>
      <c r="B311" s="28"/>
    </row>
    <row r="312" spans="1:2" ht="15">
      <c r="A312" s="27"/>
      <c r="B312" s="28"/>
    </row>
    <row r="313" spans="1:2" ht="15">
      <c r="A313" s="27"/>
      <c r="B313" s="28"/>
    </row>
    <row r="314" spans="1:2" ht="15">
      <c r="A314" s="27"/>
      <c r="B314" s="28"/>
    </row>
    <row r="315" spans="1:2" ht="15">
      <c r="A315" s="27"/>
      <c r="B315" s="28"/>
    </row>
    <row r="316" spans="1:2" ht="15">
      <c r="A316" s="27"/>
      <c r="B316" s="28"/>
    </row>
    <row r="317" spans="1:2" ht="15">
      <c r="A317" s="27"/>
      <c r="B317" s="28"/>
    </row>
    <row r="318" spans="1:2" ht="15">
      <c r="A318" s="27"/>
      <c r="B318" s="28"/>
    </row>
    <row r="319" spans="1:2" ht="15">
      <c r="A319" s="27"/>
      <c r="B319" s="28"/>
    </row>
    <row r="320" spans="1:2" ht="15">
      <c r="A320" s="27"/>
      <c r="B320" s="28"/>
    </row>
    <row r="321" spans="1:2" ht="15">
      <c r="A321" s="27"/>
      <c r="B321" s="28"/>
    </row>
    <row r="322" spans="1:2" ht="15">
      <c r="A322" s="27"/>
      <c r="B322" s="28"/>
    </row>
    <row r="323" spans="1:2" ht="15">
      <c r="A323" s="27"/>
      <c r="B323" s="28"/>
    </row>
    <row r="324" spans="1:2" ht="15">
      <c r="A324" s="27"/>
      <c r="B324" s="28"/>
    </row>
    <row r="325" spans="1:2" ht="15">
      <c r="A325" s="27"/>
      <c r="B325" s="28"/>
    </row>
    <row r="326" spans="1:2" ht="15">
      <c r="A326" s="27"/>
      <c r="B326" s="28"/>
    </row>
    <row r="327" spans="1:2" ht="15">
      <c r="A327" s="27"/>
      <c r="B327" s="28"/>
    </row>
    <row r="328" spans="1:2" ht="15">
      <c r="A328" s="27"/>
      <c r="B328" s="28"/>
    </row>
    <row r="329" spans="1:2" ht="15">
      <c r="A329" s="27"/>
      <c r="B329" s="28"/>
    </row>
    <row r="330" spans="1:2" ht="15">
      <c r="A330" s="27"/>
      <c r="B330" s="28"/>
    </row>
    <row r="331" spans="1:2" ht="15">
      <c r="A331" s="27"/>
      <c r="B331" s="28"/>
    </row>
    <row r="332" spans="1:2" ht="15">
      <c r="A332" s="27"/>
      <c r="B332" s="28"/>
    </row>
    <row r="333" spans="1:2" ht="15">
      <c r="A333" s="27"/>
      <c r="B333" s="28"/>
    </row>
    <row r="334" spans="1:2" ht="15">
      <c r="A334" s="27"/>
      <c r="B334" s="28"/>
    </row>
    <row r="335" spans="1:2" ht="15">
      <c r="A335" s="27"/>
      <c r="B335" s="28"/>
    </row>
    <row r="336" spans="1:2" ht="15">
      <c r="A336" s="27"/>
      <c r="B336" s="28"/>
    </row>
    <row r="337" spans="1:2" ht="15">
      <c r="A337" s="27"/>
      <c r="B337" s="28"/>
    </row>
    <row r="338" spans="1:2" ht="15">
      <c r="A338" s="27"/>
      <c r="B338" s="28"/>
    </row>
    <row r="339" spans="1:2" ht="15">
      <c r="A339" s="27"/>
      <c r="B339" s="28"/>
    </row>
    <row r="340" spans="1:2" ht="15">
      <c r="A340" s="27"/>
      <c r="B340" s="28"/>
    </row>
    <row r="341" spans="1:2" ht="15">
      <c r="A341" s="27"/>
      <c r="B341" s="28"/>
    </row>
    <row r="342" spans="1:2" ht="15">
      <c r="A342" s="27"/>
      <c r="B342" s="28"/>
    </row>
    <row r="343" spans="1:2" ht="15">
      <c r="A343" s="27"/>
      <c r="B343" s="28"/>
    </row>
    <row r="344" spans="1:2" ht="15">
      <c r="A344" s="27"/>
      <c r="B344" s="28"/>
    </row>
    <row r="345" spans="1:2" ht="15">
      <c r="A345" s="27"/>
      <c r="B345" s="28"/>
    </row>
    <row r="346" spans="1:2" ht="15">
      <c r="A346" s="27"/>
      <c r="B346" s="28"/>
    </row>
    <row r="347" spans="1:2" ht="15">
      <c r="A347" s="27"/>
      <c r="B347" s="28"/>
    </row>
    <row r="348" spans="1:2" ht="15">
      <c r="A348" s="27"/>
      <c r="B348" s="28"/>
    </row>
    <row r="349" spans="1:2" ht="15">
      <c r="A349" s="27"/>
      <c r="B349" s="28"/>
    </row>
    <row r="350" spans="1:2" ht="15">
      <c r="A350" s="27"/>
      <c r="B350" s="28"/>
    </row>
    <row r="351" spans="1:2" ht="15">
      <c r="A351" s="27"/>
      <c r="B351" s="28"/>
    </row>
    <row r="352" spans="1:2" ht="15">
      <c r="A352" s="27"/>
      <c r="B352" s="28"/>
    </row>
    <row r="353" spans="1:2" ht="15">
      <c r="A353" s="27"/>
      <c r="B353" s="28"/>
    </row>
    <row r="354" spans="1:2" ht="15">
      <c r="A354" s="27"/>
      <c r="B354" s="28"/>
    </row>
    <row r="355" spans="1:2" ht="15">
      <c r="A355" s="27"/>
      <c r="B355" s="28"/>
    </row>
    <row r="356" spans="1:2" ht="15">
      <c r="A356" s="27"/>
      <c r="B356" s="28"/>
    </row>
    <row r="357" spans="1:2" ht="15">
      <c r="A357" s="27"/>
      <c r="B357" s="28"/>
    </row>
    <row r="358" spans="1:2" ht="15">
      <c r="A358" s="27"/>
      <c r="B358" s="28"/>
    </row>
    <row r="359" spans="1:2" ht="15">
      <c r="A359" s="27"/>
      <c r="B359" s="28"/>
    </row>
    <row r="360" spans="1:2" ht="15">
      <c r="A360" s="27"/>
      <c r="B360" s="28"/>
    </row>
    <row r="361" spans="1:2" ht="15">
      <c r="A361" s="27"/>
      <c r="B361" s="28"/>
    </row>
    <row r="362" spans="1:2" ht="15">
      <c r="A362" s="27"/>
      <c r="B362" s="28"/>
    </row>
    <row r="363" spans="1:2" ht="15">
      <c r="A363" s="27"/>
      <c r="B363" s="28"/>
    </row>
    <row r="364" spans="1:2" ht="15">
      <c r="A364" s="27"/>
      <c r="B364" s="28"/>
    </row>
    <row r="365" spans="1:2" ht="15">
      <c r="A365" s="27"/>
      <c r="B365" s="28"/>
    </row>
    <row r="366" spans="1:2" ht="15">
      <c r="A366" s="27"/>
      <c r="B366" s="28"/>
    </row>
    <row r="367" spans="1:2" ht="15">
      <c r="A367" s="27"/>
      <c r="B367" s="28"/>
    </row>
    <row r="368" spans="1:2" ht="15">
      <c r="A368" s="27"/>
      <c r="B368" s="28"/>
    </row>
    <row r="369" spans="1:2" ht="15">
      <c r="A369" s="27"/>
      <c r="B369" s="28"/>
    </row>
    <row r="370" spans="1:2" ht="15">
      <c r="A370" s="27"/>
      <c r="B370" s="28"/>
    </row>
    <row r="371" spans="1:2" ht="15">
      <c r="A371" s="27"/>
      <c r="B371" s="28"/>
    </row>
    <row r="372" spans="1:2" ht="15">
      <c r="A372" s="27"/>
      <c r="B372" s="28"/>
    </row>
    <row r="373" spans="1:2" ht="15">
      <c r="A373" s="27"/>
      <c r="B373" s="28"/>
    </row>
    <row r="374" spans="1:2" ht="15">
      <c r="A374" s="27"/>
      <c r="B374" s="28"/>
    </row>
    <row r="375" spans="1:2" ht="15">
      <c r="A375" s="27"/>
      <c r="B375" s="28"/>
    </row>
    <row r="376" spans="1:2" ht="15">
      <c r="A376" s="27"/>
      <c r="B376" s="28"/>
    </row>
    <row r="377" spans="1:2" ht="15">
      <c r="A377" s="27"/>
      <c r="B377" s="28"/>
    </row>
    <row r="378" spans="1:2" ht="15">
      <c r="A378" s="27"/>
      <c r="B378" s="28"/>
    </row>
    <row r="379" spans="1:2" ht="15">
      <c r="A379" s="27"/>
      <c r="B379" s="28"/>
    </row>
    <row r="380" spans="1:2" ht="15">
      <c r="A380" s="27"/>
      <c r="B380" s="28"/>
    </row>
    <row r="381" spans="1:2" ht="15">
      <c r="A381" s="27"/>
      <c r="B381" s="28"/>
    </row>
    <row r="382" spans="1:2" ht="15">
      <c r="A382" s="27"/>
      <c r="B382" s="28"/>
    </row>
    <row r="383" spans="1:2" ht="15">
      <c r="A383" s="27"/>
      <c r="B383" s="28"/>
    </row>
    <row r="384" spans="1:2" ht="15">
      <c r="A384" s="27"/>
      <c r="B384" s="28"/>
    </row>
    <row r="385" spans="1:2" ht="15">
      <c r="A385" s="27"/>
      <c r="B385" s="28"/>
    </row>
    <row r="386" spans="1:2" ht="15">
      <c r="A386" s="27"/>
      <c r="B386" s="28"/>
    </row>
    <row r="387" spans="1:2" ht="15">
      <c r="A387" s="27"/>
      <c r="B387" s="28"/>
    </row>
    <row r="388" spans="1:2" ht="15">
      <c r="A388" s="27"/>
      <c r="B388" s="28"/>
    </row>
    <row r="389" spans="1:2" ht="15">
      <c r="A389" s="27"/>
      <c r="B389" s="28"/>
    </row>
    <row r="390" spans="1:2" ht="15">
      <c r="A390" s="27"/>
      <c r="B390" s="28"/>
    </row>
    <row r="391" spans="1:2" ht="15">
      <c r="A391" s="27"/>
      <c r="B391" s="28"/>
    </row>
    <row r="392" spans="1:2" ht="15">
      <c r="A392" s="27"/>
      <c r="B392" s="28"/>
    </row>
    <row r="393" spans="1:2" ht="15">
      <c r="A393" s="27"/>
      <c r="B393" s="28"/>
    </row>
    <row r="394" spans="1:2" ht="15">
      <c r="A394" s="27"/>
      <c r="B394" s="28"/>
    </row>
    <row r="395" spans="1:2" ht="15">
      <c r="A395" s="27"/>
      <c r="B395" s="28"/>
    </row>
    <row r="396" spans="1:2" ht="15">
      <c r="A396" s="27"/>
      <c r="B396" s="28"/>
    </row>
    <row r="397" spans="1:2" ht="15">
      <c r="A397" s="27"/>
      <c r="B397" s="28"/>
    </row>
    <row r="398" spans="1:2" ht="15">
      <c r="A398" s="27"/>
      <c r="B398" s="28"/>
    </row>
    <row r="399" spans="1:2" ht="15">
      <c r="A399" s="27"/>
      <c r="B399" s="28"/>
    </row>
    <row r="400" spans="1:2" ht="15">
      <c r="A400" s="27"/>
      <c r="B400" s="28"/>
    </row>
    <row r="401" spans="1:2" ht="15">
      <c r="A401" s="27"/>
      <c r="B401" s="28"/>
    </row>
    <row r="402" spans="1:2" ht="15">
      <c r="A402" s="27"/>
      <c r="B402" s="28"/>
    </row>
    <row r="403" spans="1:2" ht="15">
      <c r="A403" s="27"/>
      <c r="B403" s="28"/>
    </row>
    <row r="404" spans="1:2" ht="15">
      <c r="A404" s="27"/>
      <c r="B404" s="28"/>
    </row>
    <row r="405" spans="1:2" ht="15">
      <c r="A405" s="27"/>
      <c r="B405" s="28"/>
    </row>
    <row r="406" spans="1:2" ht="15">
      <c r="A406" s="27"/>
      <c r="B406" s="28"/>
    </row>
    <row r="407" spans="1:2" ht="15">
      <c r="A407" s="27"/>
      <c r="B407" s="28"/>
    </row>
    <row r="408" spans="1:2" ht="15">
      <c r="A408" s="27"/>
      <c r="B408" s="28"/>
    </row>
    <row r="409" spans="1:2" ht="15">
      <c r="A409" s="27"/>
      <c r="B409" s="28"/>
    </row>
    <row r="410" spans="1:2" ht="15">
      <c r="A410" s="27"/>
      <c r="B410" s="28"/>
    </row>
    <row r="411" spans="1:2" ht="15">
      <c r="A411" s="27"/>
      <c r="B411" s="28"/>
    </row>
    <row r="412" spans="1:2" ht="15">
      <c r="A412" s="27"/>
      <c r="B412" s="28"/>
    </row>
    <row r="413" spans="1:2" ht="15">
      <c r="A413" s="27"/>
      <c r="B413" s="28"/>
    </row>
    <row r="414" spans="1:2" ht="15">
      <c r="A414" s="27"/>
      <c r="B414" s="28"/>
    </row>
    <row r="415" spans="1:2" ht="15">
      <c r="A415" s="27"/>
      <c r="B415" s="28"/>
    </row>
    <row r="416" spans="1:2" ht="15">
      <c r="A416" s="27"/>
      <c r="B416" s="28"/>
    </row>
    <row r="417" spans="1:2" ht="15">
      <c r="A417" s="27"/>
      <c r="B417" s="28"/>
    </row>
    <row r="418" spans="1:2" ht="15">
      <c r="A418" s="27"/>
      <c r="B418" s="28"/>
    </row>
    <row r="419" spans="1:2" ht="15">
      <c r="A419" s="27"/>
      <c r="B419" s="28"/>
    </row>
    <row r="420" spans="1:2" ht="15">
      <c r="A420" s="27"/>
      <c r="B420" s="28"/>
    </row>
    <row r="421" spans="1:2" ht="15">
      <c r="A421" s="27"/>
      <c r="B421" s="28"/>
    </row>
    <row r="422" spans="1:2" ht="15">
      <c r="A422" s="27"/>
      <c r="B422" s="28"/>
    </row>
    <row r="423" spans="1:2" ht="15">
      <c r="A423" s="27"/>
      <c r="B423" s="28"/>
    </row>
    <row r="424" spans="1:2" ht="15">
      <c r="A424" s="27"/>
      <c r="B424" s="28"/>
    </row>
    <row r="425" spans="1:2" ht="15">
      <c r="A425" s="27"/>
      <c r="B425" s="28"/>
    </row>
    <row r="426" spans="1:2" ht="15">
      <c r="A426" s="27"/>
      <c r="B426" s="28"/>
    </row>
    <row r="427" spans="1:2" ht="15">
      <c r="A427" s="27"/>
      <c r="B427" s="28"/>
    </row>
    <row r="428" spans="1:2" ht="15">
      <c r="A428" s="27"/>
      <c r="B428" s="28"/>
    </row>
    <row r="429" spans="1:2" ht="15">
      <c r="A429" s="27"/>
      <c r="B429" s="28"/>
    </row>
    <row r="430" spans="1:2" ht="15">
      <c r="A430" s="27"/>
      <c r="B430" s="28"/>
    </row>
    <row r="431" spans="1:2" ht="15">
      <c r="A431" s="27"/>
      <c r="B431" s="28"/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2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08.28125" style="5" customWidth="1"/>
    <col min="2" max="2" width="35.00390625" style="6" customWidth="1"/>
    <col min="3" max="3" width="15.140625" style="7" customWidth="1"/>
    <col min="4" max="4" width="14.7109375" style="8" customWidth="1"/>
    <col min="5" max="5" width="15.8515625" style="8" customWidth="1"/>
    <col min="6" max="16384" width="9.140625" style="9" customWidth="1"/>
  </cols>
  <sheetData>
    <row r="1" spans="2:5" ht="15" customHeight="1">
      <c r="B1" s="43" t="s">
        <v>171</v>
      </c>
      <c r="C1" s="44"/>
      <c r="D1" s="44"/>
      <c r="E1" s="44"/>
    </row>
    <row r="2" spans="2:5" ht="15">
      <c r="B2" s="43" t="s">
        <v>172</v>
      </c>
      <c r="C2" s="44"/>
      <c r="D2" s="44"/>
      <c r="E2" s="44"/>
    </row>
    <row r="3" spans="2:5" ht="15">
      <c r="B3" s="43" t="s">
        <v>173</v>
      </c>
      <c r="C3" s="44"/>
      <c r="D3" s="44"/>
      <c r="E3" s="44"/>
    </row>
    <row r="4" spans="2:5" ht="15">
      <c r="B4" s="43" t="s">
        <v>174</v>
      </c>
      <c r="C4" s="44"/>
      <c r="D4" s="44"/>
      <c r="E4" s="44"/>
    </row>
    <row r="6" spans="1:5" ht="15.75" customHeight="1">
      <c r="A6" s="45" t="s">
        <v>165</v>
      </c>
      <c r="B6" s="45"/>
      <c r="C6" s="46"/>
      <c r="D6" s="46"/>
      <c r="E6" s="46"/>
    </row>
    <row r="7" ht="15">
      <c r="E7" s="8" t="s">
        <v>154</v>
      </c>
    </row>
    <row r="8" spans="1:5" s="13" customFormat="1" ht="42" customHeight="1">
      <c r="A8" s="2" t="s">
        <v>7</v>
      </c>
      <c r="B8" s="10" t="s">
        <v>8</v>
      </c>
      <c r="C8" s="30" t="s">
        <v>155</v>
      </c>
      <c r="D8" s="31" t="s">
        <v>166</v>
      </c>
      <c r="E8" s="31" t="s">
        <v>156</v>
      </c>
    </row>
    <row r="9" spans="1:5" s="13" customFormat="1" ht="16.5" customHeight="1">
      <c r="A9" s="2" t="s">
        <v>57</v>
      </c>
      <c r="B9" s="14" t="s">
        <v>58</v>
      </c>
      <c r="C9" s="15">
        <f>C10</f>
        <v>139148.75</v>
      </c>
      <c r="D9" s="15">
        <f>D10</f>
        <v>141720.50000000003</v>
      </c>
      <c r="E9" s="15">
        <f>(D9/C9)*100</f>
        <v>101.84820201403177</v>
      </c>
    </row>
    <row r="10" spans="1:5" ht="16.5" customHeight="1">
      <c r="A10" s="16" t="s">
        <v>9</v>
      </c>
      <c r="B10" s="14" t="s">
        <v>10</v>
      </c>
      <c r="C10" s="17">
        <f>C11+C18+C24+C33+C38+C46+C50+C54+C58+C86</f>
        <v>139148.75</v>
      </c>
      <c r="D10" s="17">
        <f>D11+D18+D24+D33+D38+D46+D50+D54+D58+D86</f>
        <v>141720.50000000003</v>
      </c>
      <c r="E10" s="15">
        <f aca="true" t="shared" si="0" ref="E10:E81">(D10/C10)*100</f>
        <v>101.84820201403177</v>
      </c>
    </row>
    <row r="11" spans="1:5" ht="17.25" customHeight="1">
      <c r="A11" s="18" t="s">
        <v>0</v>
      </c>
      <c r="B11" s="19" t="s">
        <v>11</v>
      </c>
      <c r="C11" s="20">
        <f>C12</f>
        <v>99964.79999999999</v>
      </c>
      <c r="D11" s="20">
        <f>D12</f>
        <v>104145</v>
      </c>
      <c r="E11" s="32">
        <f t="shared" si="0"/>
        <v>104.1816719485259</v>
      </c>
    </row>
    <row r="12" spans="1:5" ht="19.5" customHeight="1">
      <c r="A12" s="18" t="s">
        <v>1</v>
      </c>
      <c r="B12" s="19" t="s">
        <v>12</v>
      </c>
      <c r="C12" s="20">
        <f>C13+C14+C15</f>
        <v>99964.79999999999</v>
      </c>
      <c r="D12" s="20">
        <f>D13+D14+D15++D16+D17</f>
        <v>104145</v>
      </c>
      <c r="E12" s="32">
        <f t="shared" si="0"/>
        <v>104.1816719485259</v>
      </c>
    </row>
    <row r="13" spans="1:5" ht="59.25" customHeight="1">
      <c r="A13" s="18" t="s">
        <v>42</v>
      </c>
      <c r="B13" s="19" t="s">
        <v>43</v>
      </c>
      <c r="C13" s="20">
        <v>99355.2</v>
      </c>
      <c r="D13" s="20">
        <v>101547.4</v>
      </c>
      <c r="E13" s="32">
        <f t="shared" si="0"/>
        <v>102.206427041564</v>
      </c>
    </row>
    <row r="14" spans="1:5" ht="92.25" customHeight="1">
      <c r="A14" s="21" t="s">
        <v>68</v>
      </c>
      <c r="B14" s="22" t="s">
        <v>152</v>
      </c>
      <c r="C14" s="20">
        <v>304.2</v>
      </c>
      <c r="D14" s="20">
        <v>1174.2</v>
      </c>
      <c r="E14" s="32">
        <f t="shared" si="0"/>
        <v>385.9960552268245</v>
      </c>
    </row>
    <row r="15" spans="1:5" ht="49.5" customHeight="1">
      <c r="A15" s="37" t="s">
        <v>69</v>
      </c>
      <c r="B15" s="38" t="s">
        <v>151</v>
      </c>
      <c r="C15" s="23">
        <v>305.4</v>
      </c>
      <c r="D15" s="20">
        <v>690.3</v>
      </c>
      <c r="E15" s="32">
        <f t="shared" si="0"/>
        <v>226.03143418467582</v>
      </c>
    </row>
    <row r="16" spans="1:5" ht="60.75" customHeight="1">
      <c r="A16" s="34" t="s">
        <v>161</v>
      </c>
      <c r="B16" s="22" t="s">
        <v>157</v>
      </c>
      <c r="C16" s="36">
        <v>0</v>
      </c>
      <c r="D16" s="20">
        <v>33.5</v>
      </c>
      <c r="E16" s="32"/>
    </row>
    <row r="17" spans="1:5" ht="61.5" customHeight="1">
      <c r="A17" s="35" t="s">
        <v>162</v>
      </c>
      <c r="B17" s="22" t="s">
        <v>158</v>
      </c>
      <c r="C17" s="36">
        <v>0</v>
      </c>
      <c r="D17" s="20">
        <v>699.6</v>
      </c>
      <c r="E17" s="32"/>
    </row>
    <row r="18" spans="1:5" ht="26.25" customHeight="1">
      <c r="A18" s="39" t="s">
        <v>46</v>
      </c>
      <c r="B18" s="40" t="s">
        <v>48</v>
      </c>
      <c r="C18" s="20">
        <f>C19</f>
        <v>5946.5</v>
      </c>
      <c r="D18" s="20">
        <f>D19</f>
        <v>4510.599999999999</v>
      </c>
      <c r="E18" s="32"/>
    </row>
    <row r="19" spans="1:5" ht="20.25" customHeight="1">
      <c r="A19" s="24" t="s">
        <v>47</v>
      </c>
      <c r="B19" s="19" t="s">
        <v>49</v>
      </c>
      <c r="C19" s="20">
        <f>C20+C21+C22+C23</f>
        <v>5946.5</v>
      </c>
      <c r="D19" s="20">
        <f>D20+D21+D22+D23</f>
        <v>4510.599999999999</v>
      </c>
      <c r="E19" s="32"/>
    </row>
    <row r="20" spans="1:5" ht="62.25" customHeight="1">
      <c r="A20" s="21" t="s">
        <v>75</v>
      </c>
      <c r="B20" s="19" t="s">
        <v>71</v>
      </c>
      <c r="C20" s="20">
        <v>2784.1</v>
      </c>
      <c r="D20" s="20">
        <v>2082.4</v>
      </c>
      <c r="E20" s="32">
        <f t="shared" si="0"/>
        <v>74.79616393089329</v>
      </c>
    </row>
    <row r="21" spans="1:5" ht="78.75" customHeight="1">
      <c r="A21" s="21" t="s">
        <v>76</v>
      </c>
      <c r="B21" s="19" t="s">
        <v>72</v>
      </c>
      <c r="C21" s="20">
        <v>10.1</v>
      </c>
      <c r="D21" s="20">
        <v>14.6</v>
      </c>
      <c r="E21" s="32">
        <f t="shared" si="0"/>
        <v>144.55445544554456</v>
      </c>
    </row>
    <row r="22" spans="1:5" ht="67.5" customHeight="1">
      <c r="A22" s="21" t="s">
        <v>74</v>
      </c>
      <c r="B22" s="19" t="s">
        <v>70</v>
      </c>
      <c r="C22" s="20">
        <v>3442</v>
      </c>
      <c r="D22" s="20">
        <v>2768.7</v>
      </c>
      <c r="E22" s="32">
        <f t="shared" si="0"/>
        <v>80.43869843114467</v>
      </c>
    </row>
    <row r="23" spans="1:5" ht="75.75" customHeight="1">
      <c r="A23" s="21" t="s">
        <v>77</v>
      </c>
      <c r="B23" s="19" t="s">
        <v>73</v>
      </c>
      <c r="C23" s="20">
        <v>-289.7</v>
      </c>
      <c r="D23" s="20">
        <v>-355.1</v>
      </c>
      <c r="E23" s="32">
        <f t="shared" si="0"/>
        <v>122.57507766655162</v>
      </c>
    </row>
    <row r="24" spans="1:5" ht="22.5" customHeight="1">
      <c r="A24" s="18" t="s">
        <v>2</v>
      </c>
      <c r="B24" s="25" t="s">
        <v>13</v>
      </c>
      <c r="C24" s="20">
        <f>C25+C30+C31</f>
        <v>12911.95</v>
      </c>
      <c r="D24" s="20">
        <f>D25+D30+D31+D32</f>
        <v>16517.5</v>
      </c>
      <c r="E24" s="32">
        <f t="shared" si="0"/>
        <v>127.92413229605133</v>
      </c>
    </row>
    <row r="25" spans="1:5" ht="20.25" customHeight="1">
      <c r="A25" s="3" t="s">
        <v>62</v>
      </c>
      <c r="B25" s="4" t="s">
        <v>65</v>
      </c>
      <c r="C25" s="20">
        <f>C26+C28</f>
        <v>11457.95</v>
      </c>
      <c r="D25" s="20">
        <f>D26+D28</f>
        <v>14125</v>
      </c>
      <c r="E25" s="32">
        <f t="shared" si="0"/>
        <v>123.27685144375738</v>
      </c>
    </row>
    <row r="26" spans="1:5" ht="15" customHeight="1">
      <c r="A26" s="3" t="s">
        <v>63</v>
      </c>
      <c r="B26" s="4" t="s">
        <v>66</v>
      </c>
      <c r="C26" s="20">
        <f>C27</f>
        <v>2668.75</v>
      </c>
      <c r="D26" s="20">
        <f>D27</f>
        <v>9826.9</v>
      </c>
      <c r="E26" s="32">
        <f t="shared" si="0"/>
        <v>368.2210772833724</v>
      </c>
    </row>
    <row r="27" spans="1:5" ht="15" customHeight="1">
      <c r="A27" s="22" t="s">
        <v>82</v>
      </c>
      <c r="B27" s="22" t="s">
        <v>147</v>
      </c>
      <c r="C27" s="20">
        <v>2668.75</v>
      </c>
      <c r="D27" s="20">
        <v>9826.9</v>
      </c>
      <c r="E27" s="32">
        <f t="shared" si="0"/>
        <v>368.2210772833724</v>
      </c>
    </row>
    <row r="28" spans="1:5" ht="15.75" customHeight="1">
      <c r="A28" s="3" t="s">
        <v>64</v>
      </c>
      <c r="B28" s="4" t="s">
        <v>81</v>
      </c>
      <c r="C28" s="20">
        <f>C29</f>
        <v>8789.2</v>
      </c>
      <c r="D28" s="20">
        <f>D29</f>
        <v>4298.1</v>
      </c>
      <c r="E28" s="32">
        <f t="shared" si="0"/>
        <v>48.90206162108042</v>
      </c>
    </row>
    <row r="29" spans="1:5" ht="60" customHeight="1">
      <c r="A29" s="21" t="s">
        <v>80</v>
      </c>
      <c r="B29" s="22" t="s">
        <v>148</v>
      </c>
      <c r="C29" s="20">
        <v>8789.2</v>
      </c>
      <c r="D29" s="20">
        <v>4298.1</v>
      </c>
      <c r="E29" s="32">
        <f t="shared" si="0"/>
        <v>48.90206162108042</v>
      </c>
    </row>
    <row r="30" spans="1:5" ht="42.75" customHeight="1">
      <c r="A30" s="22" t="s">
        <v>78</v>
      </c>
      <c r="B30" s="22" t="s">
        <v>149</v>
      </c>
      <c r="C30" s="20">
        <v>1197</v>
      </c>
      <c r="D30" s="20">
        <v>1400.6</v>
      </c>
      <c r="E30" s="32">
        <f t="shared" si="0"/>
        <v>117.00918964076858</v>
      </c>
    </row>
    <row r="31" spans="1:5" ht="36.75" customHeight="1">
      <c r="A31" s="22" t="s">
        <v>79</v>
      </c>
      <c r="B31" s="22" t="s">
        <v>150</v>
      </c>
      <c r="C31" s="20">
        <v>257</v>
      </c>
      <c r="D31" s="20">
        <v>403.2</v>
      </c>
      <c r="E31" s="32">
        <f t="shared" si="0"/>
        <v>156.88715953307394</v>
      </c>
    </row>
    <row r="32" spans="1:5" ht="36.75" customHeight="1">
      <c r="A32" s="33" t="s">
        <v>163</v>
      </c>
      <c r="B32" s="22" t="s">
        <v>164</v>
      </c>
      <c r="C32" s="20">
        <v>0</v>
      </c>
      <c r="D32" s="20">
        <v>588.7</v>
      </c>
      <c r="E32" s="32" t="e">
        <f t="shared" si="0"/>
        <v>#DIV/0!</v>
      </c>
    </row>
    <row r="33" spans="1:5" ht="20.25" customHeight="1">
      <c r="A33" s="18" t="s">
        <v>3</v>
      </c>
      <c r="B33" s="19" t="s">
        <v>14</v>
      </c>
      <c r="C33" s="20">
        <f>C34+C37</f>
        <v>2279</v>
      </c>
      <c r="D33" s="20">
        <f>D34+D37</f>
        <v>1961</v>
      </c>
      <c r="E33" s="32">
        <f t="shared" si="0"/>
        <v>86.04651162790698</v>
      </c>
    </row>
    <row r="34" spans="1:5" ht="30" customHeight="1">
      <c r="A34" s="18" t="s">
        <v>15</v>
      </c>
      <c r="B34" s="19" t="s">
        <v>16</v>
      </c>
      <c r="C34" s="20">
        <f>C35+C36</f>
        <v>2276</v>
      </c>
      <c r="D34" s="20">
        <f>D35+D36</f>
        <v>1951</v>
      </c>
      <c r="E34" s="32">
        <f t="shared" si="0"/>
        <v>85.72056239015818</v>
      </c>
    </row>
    <row r="35" spans="1:5" ht="56.25" customHeight="1">
      <c r="A35" s="21" t="s">
        <v>84</v>
      </c>
      <c r="B35" s="22" t="s">
        <v>145</v>
      </c>
      <c r="C35" s="20">
        <v>2276</v>
      </c>
      <c r="D35" s="20">
        <v>1951</v>
      </c>
      <c r="E35" s="20">
        <f>E36</f>
        <v>0</v>
      </c>
    </row>
    <row r="36" spans="1:5" ht="41.25" customHeight="1">
      <c r="A36" s="22" t="s">
        <v>83</v>
      </c>
      <c r="B36" s="22" t="s">
        <v>146</v>
      </c>
      <c r="C36" s="20"/>
      <c r="D36" s="20">
        <v>0</v>
      </c>
      <c r="E36" s="32">
        <v>0</v>
      </c>
    </row>
    <row r="37" spans="1:5" ht="24.75" customHeight="1">
      <c r="A37" s="18" t="s">
        <v>32</v>
      </c>
      <c r="B37" s="19" t="s">
        <v>159</v>
      </c>
      <c r="C37" s="20">
        <v>3</v>
      </c>
      <c r="D37" s="20">
        <v>10</v>
      </c>
      <c r="E37" s="32">
        <f t="shared" si="0"/>
        <v>333.33333333333337</v>
      </c>
    </row>
    <row r="38" spans="1:5" ht="43.5" customHeight="1">
      <c r="A38" s="18" t="s">
        <v>17</v>
      </c>
      <c r="B38" s="19" t="s">
        <v>18</v>
      </c>
      <c r="C38" s="20">
        <f>C39+C44+C45</f>
        <v>11485</v>
      </c>
      <c r="D38" s="20">
        <f>D39+D44+D45</f>
        <v>9013.5</v>
      </c>
      <c r="E38" s="32">
        <f t="shared" si="0"/>
        <v>78.48062690465825</v>
      </c>
    </row>
    <row r="39" spans="1:5" ht="68.25" customHeight="1">
      <c r="A39" s="18" t="s">
        <v>39</v>
      </c>
      <c r="B39" s="19" t="s">
        <v>19</v>
      </c>
      <c r="C39" s="20">
        <f>C40+C41+C42+C43</f>
        <v>11390</v>
      </c>
      <c r="D39" s="20">
        <f>D40+D41+D42+D43</f>
        <v>8903.4</v>
      </c>
      <c r="E39" s="32">
        <f t="shared" si="0"/>
        <v>78.16856892010536</v>
      </c>
    </row>
    <row r="40" spans="1:5" ht="60" customHeight="1">
      <c r="A40" s="21" t="s">
        <v>87</v>
      </c>
      <c r="B40" s="19" t="s">
        <v>153</v>
      </c>
      <c r="C40" s="20">
        <v>3900</v>
      </c>
      <c r="D40" s="20">
        <v>3132.9</v>
      </c>
      <c r="E40" s="32">
        <f t="shared" si="0"/>
        <v>80.33076923076922</v>
      </c>
    </row>
    <row r="41" spans="1:5" ht="65.25" customHeight="1">
      <c r="A41" s="21" t="s">
        <v>88</v>
      </c>
      <c r="B41" s="19" t="s">
        <v>144</v>
      </c>
      <c r="C41" s="20">
        <v>1590</v>
      </c>
      <c r="D41" s="20">
        <v>1950.3</v>
      </c>
      <c r="E41" s="32">
        <f t="shared" si="0"/>
        <v>122.66037735849056</v>
      </c>
    </row>
    <row r="42" spans="1:5" ht="46.5" customHeight="1">
      <c r="A42" s="22" t="s">
        <v>86</v>
      </c>
      <c r="B42" s="19" t="s">
        <v>31</v>
      </c>
      <c r="C42" s="20">
        <v>4100</v>
      </c>
      <c r="D42" s="20">
        <v>3099.9</v>
      </c>
      <c r="E42" s="32">
        <f t="shared" si="0"/>
        <v>75.60731707317073</v>
      </c>
    </row>
    <row r="43" spans="1:5" ht="54.75" customHeight="1">
      <c r="A43" s="22" t="s">
        <v>85</v>
      </c>
      <c r="B43" s="19" t="s">
        <v>30</v>
      </c>
      <c r="C43" s="20">
        <v>1800</v>
      </c>
      <c r="D43" s="20">
        <v>720.3</v>
      </c>
      <c r="E43" s="32">
        <f t="shared" si="0"/>
        <v>40.01666666666666</v>
      </c>
    </row>
    <row r="44" spans="1:5" ht="45.75" customHeight="1">
      <c r="A44" s="18" t="s">
        <v>44</v>
      </c>
      <c r="B44" s="19" t="s">
        <v>45</v>
      </c>
      <c r="C44" s="20">
        <v>10</v>
      </c>
      <c r="D44" s="20">
        <v>67.2</v>
      </c>
      <c r="E44" s="32">
        <f t="shared" si="0"/>
        <v>672.0000000000001</v>
      </c>
    </row>
    <row r="45" spans="1:5" ht="51.75" customHeight="1">
      <c r="A45" s="22" t="s">
        <v>91</v>
      </c>
      <c r="B45" s="22" t="s">
        <v>143</v>
      </c>
      <c r="C45" s="20">
        <v>85</v>
      </c>
      <c r="D45" s="20">
        <v>42.9</v>
      </c>
      <c r="E45" s="32">
        <f t="shared" si="0"/>
        <v>50.47058823529411</v>
      </c>
    </row>
    <row r="46" spans="1:5" ht="21" customHeight="1">
      <c r="A46" s="18" t="s">
        <v>4</v>
      </c>
      <c r="B46" s="19" t="s">
        <v>20</v>
      </c>
      <c r="C46" s="20">
        <f>C47+C48+C49</f>
        <v>980</v>
      </c>
      <c r="D46" s="20">
        <f>D47+D48+D49</f>
        <v>1101.7</v>
      </c>
      <c r="E46" s="32">
        <f t="shared" si="0"/>
        <v>112.41836734693878</v>
      </c>
    </row>
    <row r="47" spans="1:5" ht="19.5" customHeight="1">
      <c r="A47" s="18" t="s">
        <v>36</v>
      </c>
      <c r="B47" s="19" t="s">
        <v>37</v>
      </c>
      <c r="C47" s="20">
        <v>691</v>
      </c>
      <c r="D47" s="20">
        <v>697</v>
      </c>
      <c r="E47" s="32">
        <f t="shared" si="0"/>
        <v>100.86830680173662</v>
      </c>
    </row>
    <row r="48" spans="1:5" ht="36" customHeight="1">
      <c r="A48" s="22" t="s">
        <v>90</v>
      </c>
      <c r="B48" s="22" t="s">
        <v>141</v>
      </c>
      <c r="C48" s="20">
        <v>147</v>
      </c>
      <c r="D48" s="20">
        <v>261.9</v>
      </c>
      <c r="E48" s="32">
        <f t="shared" si="0"/>
        <v>178.16326530612244</v>
      </c>
    </row>
    <row r="49" spans="1:5" ht="45.75" customHeight="1">
      <c r="A49" s="22" t="s">
        <v>89</v>
      </c>
      <c r="B49" s="22" t="s">
        <v>142</v>
      </c>
      <c r="C49" s="20">
        <v>142</v>
      </c>
      <c r="D49" s="20">
        <v>142.8</v>
      </c>
      <c r="E49" s="32">
        <f t="shared" si="0"/>
        <v>100.56338028169014</v>
      </c>
    </row>
    <row r="50" spans="1:5" ht="19.5" customHeight="1">
      <c r="A50" s="18" t="s">
        <v>34</v>
      </c>
      <c r="B50" s="19" t="s">
        <v>35</v>
      </c>
      <c r="C50" s="20">
        <f aca="true" t="shared" si="1" ref="C50:D52">C51</f>
        <v>125</v>
      </c>
      <c r="D50" s="20">
        <f t="shared" si="1"/>
        <v>221.3</v>
      </c>
      <c r="E50" s="32">
        <f t="shared" si="0"/>
        <v>177.04000000000002</v>
      </c>
    </row>
    <row r="51" spans="1:5" ht="16.5" customHeight="1">
      <c r="A51" s="18" t="s">
        <v>50</v>
      </c>
      <c r="B51" s="19" t="s">
        <v>51</v>
      </c>
      <c r="C51" s="20">
        <f t="shared" si="1"/>
        <v>125</v>
      </c>
      <c r="D51" s="20">
        <f t="shared" si="1"/>
        <v>221.3</v>
      </c>
      <c r="E51" s="32">
        <f t="shared" si="0"/>
        <v>177.04000000000002</v>
      </c>
    </row>
    <row r="52" spans="1:5" ht="24" customHeight="1">
      <c r="A52" s="18" t="s">
        <v>52</v>
      </c>
      <c r="B52" s="19" t="s">
        <v>53</v>
      </c>
      <c r="C52" s="20">
        <f t="shared" si="1"/>
        <v>125</v>
      </c>
      <c r="D52" s="20">
        <f t="shared" si="1"/>
        <v>221.3</v>
      </c>
      <c r="E52" s="32">
        <f t="shared" si="0"/>
        <v>177.04000000000002</v>
      </c>
    </row>
    <row r="53" spans="1:5" ht="29.25" customHeight="1">
      <c r="A53" s="18" t="s">
        <v>54</v>
      </c>
      <c r="B53" s="19" t="s">
        <v>55</v>
      </c>
      <c r="C53" s="20">
        <v>125</v>
      </c>
      <c r="D53" s="20">
        <v>221.3</v>
      </c>
      <c r="E53" s="32">
        <f t="shared" si="0"/>
        <v>177.04000000000002</v>
      </c>
    </row>
    <row r="54" spans="1:5" ht="17.25" customHeight="1">
      <c r="A54" s="18" t="s">
        <v>21</v>
      </c>
      <c r="B54" s="19" t="s">
        <v>22</v>
      </c>
      <c r="C54" s="20">
        <f>C55</f>
        <v>2525</v>
      </c>
      <c r="D54" s="20">
        <f>D55</f>
        <v>345.7</v>
      </c>
      <c r="E54" s="32">
        <f t="shared" si="0"/>
        <v>13.691089108910889</v>
      </c>
    </row>
    <row r="55" spans="1:5" ht="29.25" customHeight="1">
      <c r="A55" s="18" t="s">
        <v>40</v>
      </c>
      <c r="B55" s="19" t="s">
        <v>23</v>
      </c>
      <c r="C55" s="20">
        <f>C56+C57</f>
        <v>2525</v>
      </c>
      <c r="D55" s="20">
        <f>D56+D57</f>
        <v>345.7</v>
      </c>
      <c r="E55" s="32">
        <f t="shared" si="0"/>
        <v>13.691089108910889</v>
      </c>
    </row>
    <row r="56" spans="1:5" ht="30.75" customHeight="1">
      <c r="A56" s="22" t="s">
        <v>92</v>
      </c>
      <c r="B56" s="19" t="s">
        <v>56</v>
      </c>
      <c r="C56" s="26">
        <v>25</v>
      </c>
      <c r="D56" s="20">
        <v>316.4</v>
      </c>
      <c r="E56" s="32">
        <f t="shared" si="0"/>
        <v>1265.6</v>
      </c>
    </row>
    <row r="57" spans="1:5" ht="47.25" customHeight="1">
      <c r="A57" s="21" t="s">
        <v>41</v>
      </c>
      <c r="B57" s="19" t="s">
        <v>38</v>
      </c>
      <c r="C57" s="20">
        <v>2500</v>
      </c>
      <c r="D57" s="20">
        <v>29.3</v>
      </c>
      <c r="E57" s="32">
        <f t="shared" si="0"/>
        <v>1.172</v>
      </c>
    </row>
    <row r="58" spans="1:5" ht="16.5" customHeight="1">
      <c r="A58" s="18" t="s">
        <v>5</v>
      </c>
      <c r="B58" s="19" t="s">
        <v>24</v>
      </c>
      <c r="C58" s="20">
        <f>C59+C60+C61+C62+C63+C64+C65+C66+C67+C68+C69+C70+C71+C72+C74+C75+C76+C77+C78+C79+C80+C81+C83+C84+C85</f>
        <v>2930.5</v>
      </c>
      <c r="D58" s="20">
        <f>D59+D60+D61+D62+D63+D64+D65+D66+D67+D68+D69+D70+D71+D72+D74+D75+D76+D77+D78+D79+D80+D81+D83+D84+D85+D73+D82</f>
        <v>3903.1999999999994</v>
      </c>
      <c r="E58" s="32">
        <f t="shared" si="0"/>
        <v>133.1922880054598</v>
      </c>
    </row>
    <row r="59" spans="1:5" ht="51" customHeight="1">
      <c r="A59" s="21" t="s">
        <v>93</v>
      </c>
      <c r="B59" s="22" t="s">
        <v>117</v>
      </c>
      <c r="C59" s="20">
        <v>4.5</v>
      </c>
      <c r="D59" s="20">
        <v>0</v>
      </c>
      <c r="E59" s="32">
        <f t="shared" si="0"/>
        <v>0</v>
      </c>
    </row>
    <row r="60" spans="1:5" ht="63" customHeight="1">
      <c r="A60" s="21" t="s">
        <v>94</v>
      </c>
      <c r="B60" s="22" t="s">
        <v>116</v>
      </c>
      <c r="C60" s="20">
        <v>2.2</v>
      </c>
      <c r="D60" s="26">
        <v>5.4</v>
      </c>
      <c r="E60" s="32">
        <f t="shared" si="0"/>
        <v>245.45454545454547</v>
      </c>
    </row>
    <row r="61" spans="1:5" ht="51.75" customHeight="1">
      <c r="A61" s="22" t="s">
        <v>107</v>
      </c>
      <c r="B61" s="22" t="s">
        <v>118</v>
      </c>
      <c r="C61" s="20">
        <v>2.7</v>
      </c>
      <c r="D61" s="20">
        <v>9</v>
      </c>
      <c r="E61" s="32">
        <f t="shared" si="0"/>
        <v>333.3333333333333</v>
      </c>
    </row>
    <row r="62" spans="1:5" ht="57" customHeight="1">
      <c r="A62" s="22" t="s">
        <v>160</v>
      </c>
      <c r="B62" s="22" t="s">
        <v>119</v>
      </c>
      <c r="C62" s="26">
        <v>1</v>
      </c>
      <c r="D62" s="20">
        <v>0</v>
      </c>
      <c r="E62" s="32">
        <f t="shared" si="0"/>
        <v>0</v>
      </c>
    </row>
    <row r="63" spans="1:5" ht="79.5" customHeight="1">
      <c r="A63" s="21" t="s">
        <v>102</v>
      </c>
      <c r="B63" s="22" t="s">
        <v>120</v>
      </c>
      <c r="C63" s="26">
        <v>1.4</v>
      </c>
      <c r="D63" s="26">
        <v>1.1</v>
      </c>
      <c r="E63" s="32">
        <f t="shared" si="0"/>
        <v>78.57142857142858</v>
      </c>
    </row>
    <row r="64" spans="1:5" ht="78" customHeight="1">
      <c r="A64" s="21" t="s">
        <v>112</v>
      </c>
      <c r="B64" s="22" t="s">
        <v>121</v>
      </c>
      <c r="C64" s="26">
        <v>2565</v>
      </c>
      <c r="D64" s="26">
        <v>2541.9</v>
      </c>
      <c r="E64" s="32">
        <f t="shared" si="0"/>
        <v>99.09941520467837</v>
      </c>
    </row>
    <row r="65" spans="1:5" ht="50.25" customHeight="1">
      <c r="A65" s="22" t="s">
        <v>113</v>
      </c>
      <c r="B65" s="22" t="s">
        <v>122</v>
      </c>
      <c r="C65" s="26">
        <v>22</v>
      </c>
      <c r="D65" s="26">
        <v>0.7</v>
      </c>
      <c r="E65" s="32">
        <f t="shared" si="0"/>
        <v>3.1818181818181817</v>
      </c>
    </row>
    <row r="66" spans="1:5" ht="48" customHeight="1">
      <c r="A66" s="21" t="s">
        <v>96</v>
      </c>
      <c r="B66" s="22" t="s">
        <v>123</v>
      </c>
      <c r="C66" s="20">
        <v>11</v>
      </c>
      <c r="D66" s="26">
        <v>43.8</v>
      </c>
      <c r="E66" s="32">
        <f t="shared" si="0"/>
        <v>398.18181818181813</v>
      </c>
    </row>
    <row r="67" spans="1:5" ht="61.5" customHeight="1">
      <c r="A67" s="21" t="s">
        <v>100</v>
      </c>
      <c r="B67" s="22" t="s">
        <v>124</v>
      </c>
      <c r="C67" s="20">
        <v>1</v>
      </c>
      <c r="D67" s="26">
        <v>1</v>
      </c>
      <c r="E67" s="32">
        <f t="shared" si="0"/>
        <v>100</v>
      </c>
    </row>
    <row r="68" spans="1:5" ht="85.5" customHeight="1">
      <c r="A68" s="21" t="s">
        <v>97</v>
      </c>
      <c r="B68" s="22" t="s">
        <v>125</v>
      </c>
      <c r="C68" s="26">
        <v>110</v>
      </c>
      <c r="D68" s="26">
        <v>297</v>
      </c>
      <c r="E68" s="32">
        <f t="shared" si="0"/>
        <v>270</v>
      </c>
    </row>
    <row r="69" spans="1:5" ht="72.75" customHeight="1">
      <c r="A69" s="21" t="s">
        <v>97</v>
      </c>
      <c r="B69" s="22" t="s">
        <v>126</v>
      </c>
      <c r="C69" s="26">
        <v>1.5</v>
      </c>
      <c r="D69" s="26">
        <v>2.5</v>
      </c>
      <c r="E69" s="32">
        <f t="shared" si="0"/>
        <v>166.66666666666669</v>
      </c>
    </row>
    <row r="70" spans="1:5" ht="60.75" customHeight="1">
      <c r="A70" s="21" t="s">
        <v>101</v>
      </c>
      <c r="B70" s="22" t="s">
        <v>127</v>
      </c>
      <c r="C70" s="26">
        <v>1.5</v>
      </c>
      <c r="D70" s="26">
        <v>9.3</v>
      </c>
      <c r="E70" s="32">
        <f t="shared" si="0"/>
        <v>620</v>
      </c>
    </row>
    <row r="71" spans="1:5" ht="75" customHeight="1">
      <c r="A71" s="21" t="s">
        <v>98</v>
      </c>
      <c r="B71" s="22" t="s">
        <v>128</v>
      </c>
      <c r="C71" s="26">
        <v>9</v>
      </c>
      <c r="D71" s="26">
        <v>23.4</v>
      </c>
      <c r="E71" s="32">
        <f t="shared" si="0"/>
        <v>259.99999999999994</v>
      </c>
    </row>
    <row r="72" spans="1:5" ht="54.75" customHeight="1">
      <c r="A72" s="21" t="s">
        <v>99</v>
      </c>
      <c r="B72" s="22" t="s">
        <v>129</v>
      </c>
      <c r="C72" s="26">
        <v>3</v>
      </c>
      <c r="D72" s="26">
        <v>55.6</v>
      </c>
      <c r="E72" s="32">
        <f t="shared" si="0"/>
        <v>1853.3333333333335</v>
      </c>
    </row>
    <row r="73" spans="1:5" ht="54.75" customHeight="1">
      <c r="A73" s="21" t="s">
        <v>167</v>
      </c>
      <c r="B73" s="22" t="s">
        <v>168</v>
      </c>
      <c r="C73" s="26">
        <v>0</v>
      </c>
      <c r="D73" s="26">
        <v>1.4</v>
      </c>
      <c r="E73" s="32" t="e">
        <f t="shared" si="0"/>
        <v>#DIV/0!</v>
      </c>
    </row>
    <row r="74" spans="1:5" ht="65.25" customHeight="1">
      <c r="A74" s="21" t="s">
        <v>105</v>
      </c>
      <c r="B74" s="22" t="s">
        <v>130</v>
      </c>
      <c r="C74" s="26">
        <v>1</v>
      </c>
      <c r="D74" s="26">
        <v>3.2</v>
      </c>
      <c r="E74" s="32">
        <f t="shared" si="0"/>
        <v>320</v>
      </c>
    </row>
    <row r="75" spans="1:5" ht="69" customHeight="1">
      <c r="A75" s="21" t="s">
        <v>108</v>
      </c>
      <c r="B75" s="22" t="s">
        <v>131</v>
      </c>
      <c r="C75" s="26">
        <v>1.2</v>
      </c>
      <c r="D75" s="26">
        <v>2.2</v>
      </c>
      <c r="E75" s="32">
        <f t="shared" si="0"/>
        <v>183.33333333333334</v>
      </c>
    </row>
    <row r="76" spans="1:5" ht="54" customHeight="1">
      <c r="A76" s="22" t="s">
        <v>106</v>
      </c>
      <c r="B76" s="22" t="s">
        <v>132</v>
      </c>
      <c r="C76" s="26">
        <v>5</v>
      </c>
      <c r="D76" s="26">
        <v>15.8</v>
      </c>
      <c r="E76" s="32">
        <f t="shared" si="0"/>
        <v>316</v>
      </c>
    </row>
    <row r="77" spans="1:5" ht="57" customHeight="1">
      <c r="A77" s="21" t="s">
        <v>103</v>
      </c>
      <c r="B77" s="22" t="s">
        <v>133</v>
      </c>
      <c r="C77" s="26">
        <v>9</v>
      </c>
      <c r="D77" s="26">
        <v>3.2</v>
      </c>
      <c r="E77" s="32">
        <f t="shared" si="0"/>
        <v>35.55555555555556</v>
      </c>
    </row>
    <row r="78" spans="1:5" ht="57" customHeight="1">
      <c r="A78" s="21" t="s">
        <v>104</v>
      </c>
      <c r="B78" s="22" t="s">
        <v>134</v>
      </c>
      <c r="C78" s="26">
        <v>38</v>
      </c>
      <c r="D78" s="26">
        <v>37.7</v>
      </c>
      <c r="E78" s="32">
        <f t="shared" si="0"/>
        <v>99.21052631578948</v>
      </c>
    </row>
    <row r="79" spans="1:5" ht="64.5" customHeight="1">
      <c r="A79" s="21" t="s">
        <v>104</v>
      </c>
      <c r="B79" s="22" t="s">
        <v>135</v>
      </c>
      <c r="C79" s="26">
        <v>1</v>
      </c>
      <c r="D79" s="26">
        <v>1.1</v>
      </c>
      <c r="E79" s="32">
        <f t="shared" si="0"/>
        <v>110.00000000000001</v>
      </c>
    </row>
    <row r="80" spans="1:5" ht="61.5" customHeight="1">
      <c r="A80" s="21" t="s">
        <v>104</v>
      </c>
      <c r="B80" s="22" t="s">
        <v>136</v>
      </c>
      <c r="C80" s="26">
        <v>23</v>
      </c>
      <c r="D80" s="26">
        <v>15.8</v>
      </c>
      <c r="E80" s="32">
        <f t="shared" si="0"/>
        <v>68.69565217391305</v>
      </c>
    </row>
    <row r="81" spans="1:5" ht="39" customHeight="1">
      <c r="A81" s="22" t="s">
        <v>109</v>
      </c>
      <c r="B81" s="22" t="s">
        <v>137</v>
      </c>
      <c r="C81" s="26">
        <v>30</v>
      </c>
      <c r="D81" s="26">
        <v>113.1</v>
      </c>
      <c r="E81" s="32">
        <f t="shared" si="0"/>
        <v>377</v>
      </c>
    </row>
    <row r="82" spans="1:5" ht="39" customHeight="1">
      <c r="A82" s="22" t="s">
        <v>169</v>
      </c>
      <c r="B82" s="22" t="s">
        <v>170</v>
      </c>
      <c r="C82" s="26"/>
      <c r="D82" s="26">
        <v>348.1</v>
      </c>
      <c r="E82" s="32"/>
    </row>
    <row r="83" spans="1:5" ht="57" customHeight="1">
      <c r="A83" s="22" t="s">
        <v>110</v>
      </c>
      <c r="B83" s="22" t="s">
        <v>138</v>
      </c>
      <c r="C83" s="26">
        <v>2.5</v>
      </c>
      <c r="D83" s="26">
        <v>11.6</v>
      </c>
      <c r="E83" s="32">
        <f aca="true" t="shared" si="2" ref="E83:E88">(D83/C83)*100</f>
        <v>463.99999999999994</v>
      </c>
    </row>
    <row r="84" spans="1:5" ht="63" customHeight="1">
      <c r="A84" s="22" t="s">
        <v>110</v>
      </c>
      <c r="B84" s="22" t="s">
        <v>139</v>
      </c>
      <c r="C84" s="26">
        <v>53</v>
      </c>
      <c r="D84" s="26">
        <v>353.6</v>
      </c>
      <c r="E84" s="32">
        <f t="shared" si="2"/>
        <v>667.1698113207548</v>
      </c>
    </row>
    <row r="85" spans="1:5" ht="56.25" customHeight="1">
      <c r="A85" s="22" t="s">
        <v>111</v>
      </c>
      <c r="B85" s="22" t="s">
        <v>140</v>
      </c>
      <c r="C85" s="26">
        <v>31</v>
      </c>
      <c r="D85" s="26">
        <v>5.7</v>
      </c>
      <c r="E85" s="32">
        <f t="shared" si="2"/>
        <v>18.387096774193548</v>
      </c>
    </row>
    <row r="86" spans="1:5" ht="15" customHeight="1">
      <c r="A86" s="18" t="s">
        <v>25</v>
      </c>
      <c r="B86" s="19" t="s">
        <v>26</v>
      </c>
      <c r="C86" s="20">
        <f>C87</f>
        <v>1</v>
      </c>
      <c r="D86" s="20">
        <f>D87</f>
        <v>1</v>
      </c>
      <c r="E86" s="32">
        <f t="shared" si="2"/>
        <v>100</v>
      </c>
    </row>
    <row r="87" spans="1:5" ht="19.5" customHeight="1">
      <c r="A87" s="18" t="s">
        <v>6</v>
      </c>
      <c r="B87" s="19" t="s">
        <v>27</v>
      </c>
      <c r="C87" s="20">
        <f>C88</f>
        <v>1</v>
      </c>
      <c r="D87" s="20">
        <f>D88</f>
        <v>1</v>
      </c>
      <c r="E87" s="32">
        <f t="shared" si="2"/>
        <v>100</v>
      </c>
    </row>
    <row r="88" spans="1:5" ht="15" customHeight="1">
      <c r="A88" s="18" t="s">
        <v>28</v>
      </c>
      <c r="B88" s="19" t="s">
        <v>29</v>
      </c>
      <c r="C88" s="20">
        <v>1</v>
      </c>
      <c r="D88" s="26">
        <v>1</v>
      </c>
      <c r="E88" s="32">
        <f t="shared" si="2"/>
        <v>100</v>
      </c>
    </row>
    <row r="89" spans="1:2" ht="15">
      <c r="A89" s="27"/>
      <c r="B89" s="28"/>
    </row>
    <row r="90" spans="1:2" ht="15">
      <c r="A90" s="27"/>
      <c r="B90" s="28"/>
    </row>
    <row r="91" spans="1:2" ht="15">
      <c r="A91" s="27"/>
      <c r="B91" s="28"/>
    </row>
    <row r="92" spans="1:2" ht="15">
      <c r="A92" s="27"/>
      <c r="B92" s="28"/>
    </row>
    <row r="93" spans="1:2" ht="15">
      <c r="A93" s="27"/>
      <c r="B93" s="28"/>
    </row>
    <row r="94" spans="1:2" ht="15">
      <c r="A94" s="27"/>
      <c r="B94" s="28"/>
    </row>
    <row r="95" spans="1:2" ht="15">
      <c r="A95" s="27"/>
      <c r="B95" s="28"/>
    </row>
    <row r="96" spans="1:2" ht="15">
      <c r="A96" s="27"/>
      <c r="B96" s="28"/>
    </row>
    <row r="97" spans="1:2" ht="15">
      <c r="A97" s="27"/>
      <c r="B97" s="28"/>
    </row>
    <row r="98" spans="1:2" ht="15">
      <c r="A98" s="27"/>
      <c r="B98" s="28"/>
    </row>
    <row r="99" spans="1:2" ht="15">
      <c r="A99" s="27"/>
      <c r="B99" s="28"/>
    </row>
    <row r="100" spans="1:2" ht="15">
      <c r="A100" s="27"/>
      <c r="B100" s="28"/>
    </row>
    <row r="101" spans="1:2" ht="15">
      <c r="A101" s="27"/>
      <c r="B101" s="28"/>
    </row>
    <row r="102" spans="1:2" ht="15">
      <c r="A102" s="27"/>
      <c r="B102" s="28"/>
    </row>
    <row r="103" spans="1:2" ht="15">
      <c r="A103" s="27"/>
      <c r="B103" s="28"/>
    </row>
    <row r="104" spans="1:2" ht="15">
      <c r="A104" s="27"/>
      <c r="B104" s="28"/>
    </row>
    <row r="105" spans="1:2" ht="15">
      <c r="A105" s="27"/>
      <c r="B105" s="28"/>
    </row>
    <row r="106" spans="1:2" ht="15">
      <c r="A106" s="27"/>
      <c r="B106" s="28"/>
    </row>
    <row r="107" spans="1:2" ht="15">
      <c r="A107" s="27"/>
      <c r="B107" s="28"/>
    </row>
    <row r="108" spans="1:2" ht="15">
      <c r="A108" s="27"/>
      <c r="B108" s="28"/>
    </row>
    <row r="109" spans="1:2" ht="15">
      <c r="A109" s="27"/>
      <c r="B109" s="28"/>
    </row>
    <row r="110" spans="1:2" ht="15">
      <c r="A110" s="27"/>
      <c r="B110" s="28"/>
    </row>
    <row r="111" spans="1:2" ht="15">
      <c r="A111" s="27"/>
      <c r="B111" s="28"/>
    </row>
    <row r="112" spans="1:2" ht="15">
      <c r="A112" s="27"/>
      <c r="B112" s="28"/>
    </row>
    <row r="113" spans="1:2" ht="15">
      <c r="A113" s="27"/>
      <c r="B113" s="28"/>
    </row>
    <row r="114" spans="1:2" ht="15">
      <c r="A114" s="27"/>
      <c r="B114" s="28"/>
    </row>
    <row r="115" spans="1:2" ht="15">
      <c r="A115" s="27"/>
      <c r="B115" s="28"/>
    </row>
    <row r="116" spans="1:2" ht="15">
      <c r="A116" s="27"/>
      <c r="B116" s="28"/>
    </row>
    <row r="117" spans="1:2" ht="15">
      <c r="A117" s="27"/>
      <c r="B117" s="28"/>
    </row>
    <row r="118" spans="1:2" ht="15">
      <c r="A118" s="27"/>
      <c r="B118" s="28"/>
    </row>
    <row r="119" spans="1:2" ht="15">
      <c r="A119" s="27"/>
      <c r="B119" s="28"/>
    </row>
    <row r="120" spans="1:2" ht="15">
      <c r="A120" s="27"/>
      <c r="B120" s="28"/>
    </row>
    <row r="121" spans="1:2" ht="15">
      <c r="A121" s="27"/>
      <c r="B121" s="28"/>
    </row>
    <row r="122" spans="1:2" ht="15">
      <c r="A122" s="27"/>
      <c r="B122" s="28"/>
    </row>
    <row r="123" spans="1:2" ht="15">
      <c r="A123" s="27"/>
      <c r="B123" s="28"/>
    </row>
    <row r="124" spans="1:2" ht="15">
      <c r="A124" s="27"/>
      <c r="B124" s="28"/>
    </row>
    <row r="125" spans="1:2" ht="15">
      <c r="A125" s="27"/>
      <c r="B125" s="28"/>
    </row>
    <row r="126" spans="1:2" ht="15">
      <c r="A126" s="27"/>
      <c r="B126" s="28"/>
    </row>
    <row r="127" spans="1:2" ht="15">
      <c r="A127" s="27"/>
      <c r="B127" s="28"/>
    </row>
    <row r="128" spans="1:2" ht="15">
      <c r="A128" s="27"/>
      <c r="B128" s="28"/>
    </row>
    <row r="129" spans="1:2" ht="15">
      <c r="A129" s="27"/>
      <c r="B129" s="28"/>
    </row>
    <row r="130" spans="1:2" ht="15">
      <c r="A130" s="27"/>
      <c r="B130" s="28"/>
    </row>
    <row r="131" spans="1:2" ht="15">
      <c r="A131" s="27"/>
      <c r="B131" s="28"/>
    </row>
    <row r="132" spans="1:2" ht="15">
      <c r="A132" s="27"/>
      <c r="B132" s="28"/>
    </row>
    <row r="133" spans="1:2" ht="15">
      <c r="A133" s="27"/>
      <c r="B133" s="28"/>
    </row>
    <row r="134" spans="1:2" ht="15">
      <c r="A134" s="27"/>
      <c r="B134" s="28"/>
    </row>
    <row r="135" spans="1:2" ht="15">
      <c r="A135" s="27"/>
      <c r="B135" s="28"/>
    </row>
    <row r="136" spans="1:2" ht="15">
      <c r="A136" s="27"/>
      <c r="B136" s="28"/>
    </row>
    <row r="137" spans="1:2" ht="15">
      <c r="A137" s="27"/>
      <c r="B137" s="28"/>
    </row>
    <row r="138" spans="1:2" ht="15">
      <c r="A138" s="27"/>
      <c r="B138" s="28"/>
    </row>
    <row r="139" spans="1:2" ht="15">
      <c r="A139" s="27"/>
      <c r="B139" s="28"/>
    </row>
    <row r="140" spans="1:2" ht="15">
      <c r="A140" s="27"/>
      <c r="B140" s="28"/>
    </row>
    <row r="141" spans="1:2" ht="15">
      <c r="A141" s="27"/>
      <c r="B141" s="28"/>
    </row>
    <row r="142" spans="1:2" ht="15">
      <c r="A142" s="27"/>
      <c r="B142" s="28"/>
    </row>
    <row r="143" spans="1:2" ht="15">
      <c r="A143" s="27"/>
      <c r="B143" s="28"/>
    </row>
    <row r="144" spans="1:2" ht="15">
      <c r="A144" s="27"/>
      <c r="B144" s="28"/>
    </row>
    <row r="145" spans="1:2" ht="15">
      <c r="A145" s="27"/>
      <c r="B145" s="28"/>
    </row>
    <row r="146" spans="1:2" ht="15">
      <c r="A146" s="27"/>
      <c r="B146" s="28"/>
    </row>
    <row r="147" spans="1:2" ht="15">
      <c r="A147" s="27"/>
      <c r="B147" s="28"/>
    </row>
    <row r="148" spans="1:2" ht="15">
      <c r="A148" s="27"/>
      <c r="B148" s="28"/>
    </row>
    <row r="149" spans="1:2" ht="15">
      <c r="A149" s="27"/>
      <c r="B149" s="28"/>
    </row>
    <row r="150" spans="1:2" ht="15">
      <c r="A150" s="27"/>
      <c r="B150" s="28"/>
    </row>
    <row r="151" spans="1:2" ht="15">
      <c r="A151" s="27"/>
      <c r="B151" s="28"/>
    </row>
    <row r="152" spans="1:2" ht="15">
      <c r="A152" s="27"/>
      <c r="B152" s="28"/>
    </row>
    <row r="153" spans="1:2" ht="15">
      <c r="A153" s="27"/>
      <c r="B153" s="28"/>
    </row>
    <row r="154" spans="1:2" ht="15">
      <c r="A154" s="27"/>
      <c r="B154" s="28"/>
    </row>
    <row r="155" spans="1:2" ht="15">
      <c r="A155" s="27"/>
      <c r="B155" s="28"/>
    </row>
    <row r="156" spans="1:2" ht="15">
      <c r="A156" s="27"/>
      <c r="B156" s="28"/>
    </row>
    <row r="157" spans="1:2" ht="15">
      <c r="A157" s="27"/>
      <c r="B157" s="28"/>
    </row>
    <row r="158" spans="1:2" ht="15">
      <c r="A158" s="27"/>
      <c r="B158" s="28"/>
    </row>
    <row r="159" spans="1:2" ht="15">
      <c r="A159" s="27"/>
      <c r="B159" s="28"/>
    </row>
    <row r="160" spans="1:2" ht="15">
      <c r="A160" s="27"/>
      <c r="B160" s="28"/>
    </row>
    <row r="161" spans="1:2" ht="15">
      <c r="A161" s="27"/>
      <c r="B161" s="28"/>
    </row>
    <row r="162" spans="1:2" ht="15">
      <c r="A162" s="27"/>
      <c r="B162" s="28"/>
    </row>
    <row r="163" spans="1:2" ht="15">
      <c r="A163" s="27"/>
      <c r="B163" s="28"/>
    </row>
    <row r="164" spans="1:2" ht="15">
      <c r="A164" s="27"/>
      <c r="B164" s="28"/>
    </row>
    <row r="165" spans="1:2" ht="15">
      <c r="A165" s="27"/>
      <c r="B165" s="28"/>
    </row>
    <row r="166" spans="1:2" ht="15">
      <c r="A166" s="27"/>
      <c r="B166" s="28"/>
    </row>
    <row r="167" spans="1:2" ht="15">
      <c r="A167" s="27"/>
      <c r="B167" s="28"/>
    </row>
    <row r="168" spans="1:2" ht="15">
      <c r="A168" s="27"/>
      <c r="B168" s="28"/>
    </row>
    <row r="169" spans="1:2" ht="15">
      <c r="A169" s="27"/>
      <c r="B169" s="28"/>
    </row>
    <row r="170" spans="1:2" ht="15">
      <c r="A170" s="27"/>
      <c r="B170" s="28"/>
    </row>
    <row r="171" spans="1:2" ht="15">
      <c r="A171" s="27"/>
      <c r="B171" s="28"/>
    </row>
    <row r="172" spans="1:2" ht="15">
      <c r="A172" s="27"/>
      <c r="B172" s="28"/>
    </row>
    <row r="173" spans="1:2" ht="15">
      <c r="A173" s="27"/>
      <c r="B173" s="28"/>
    </row>
    <row r="174" spans="1:2" ht="15">
      <c r="A174" s="27"/>
      <c r="B174" s="28"/>
    </row>
    <row r="175" spans="1:2" ht="15">
      <c r="A175" s="27"/>
      <c r="B175" s="28"/>
    </row>
    <row r="176" spans="1:2" ht="15">
      <c r="A176" s="27"/>
      <c r="B176" s="28"/>
    </row>
    <row r="177" spans="1:2" ht="15">
      <c r="A177" s="27"/>
      <c r="B177" s="28"/>
    </row>
    <row r="178" spans="1:2" ht="15">
      <c r="A178" s="27"/>
      <c r="B178" s="28"/>
    </row>
    <row r="179" spans="1:2" ht="15">
      <c r="A179" s="27"/>
      <c r="B179" s="28"/>
    </row>
    <row r="180" spans="1:2" ht="15">
      <c r="A180" s="27"/>
      <c r="B180" s="28"/>
    </row>
    <row r="181" spans="1:2" ht="15">
      <c r="A181" s="27"/>
      <c r="B181" s="28"/>
    </row>
    <row r="182" spans="1:2" ht="15">
      <c r="A182" s="27"/>
      <c r="B182" s="28"/>
    </row>
    <row r="183" spans="1:2" ht="15">
      <c r="A183" s="27"/>
      <c r="B183" s="28"/>
    </row>
    <row r="184" spans="1:2" ht="15">
      <c r="A184" s="27"/>
      <c r="B184" s="28"/>
    </row>
    <row r="185" spans="1:2" ht="15">
      <c r="A185" s="27"/>
      <c r="B185" s="28"/>
    </row>
    <row r="186" spans="1:2" ht="15">
      <c r="A186" s="27"/>
      <c r="B186" s="28"/>
    </row>
    <row r="187" spans="1:2" ht="15">
      <c r="A187" s="27"/>
      <c r="B187" s="28"/>
    </row>
    <row r="188" spans="1:2" ht="15">
      <c r="A188" s="27"/>
      <c r="B188" s="28"/>
    </row>
    <row r="189" spans="1:2" ht="15">
      <c r="A189" s="27"/>
      <c r="B189" s="28"/>
    </row>
    <row r="190" spans="1:2" ht="15">
      <c r="A190" s="27"/>
      <c r="B190" s="28"/>
    </row>
    <row r="191" spans="1:2" ht="15">
      <c r="A191" s="27"/>
      <c r="B191" s="28"/>
    </row>
    <row r="192" spans="1:2" ht="15">
      <c r="A192" s="27"/>
      <c r="B192" s="28"/>
    </row>
    <row r="193" spans="1:2" ht="15">
      <c r="A193" s="27"/>
      <c r="B193" s="28"/>
    </row>
    <row r="194" spans="1:2" ht="15">
      <c r="A194" s="27"/>
      <c r="B194" s="28"/>
    </row>
    <row r="195" spans="1:2" ht="15">
      <c r="A195" s="27"/>
      <c r="B195" s="28"/>
    </row>
    <row r="196" spans="1:2" ht="15">
      <c r="A196" s="27"/>
      <c r="B196" s="28"/>
    </row>
    <row r="197" spans="1:2" ht="15">
      <c r="A197" s="27"/>
      <c r="B197" s="28"/>
    </row>
    <row r="198" spans="1:2" ht="15">
      <c r="A198" s="27"/>
      <c r="B198" s="28"/>
    </row>
    <row r="199" spans="1:2" ht="15">
      <c r="A199" s="27"/>
      <c r="B199" s="28"/>
    </row>
    <row r="200" spans="1:2" ht="15">
      <c r="A200" s="27"/>
      <c r="B200" s="28"/>
    </row>
    <row r="201" spans="1:2" ht="15">
      <c r="A201" s="27"/>
      <c r="B201" s="28"/>
    </row>
    <row r="202" spans="1:2" ht="15">
      <c r="A202" s="27"/>
      <c r="B202" s="28"/>
    </row>
    <row r="203" spans="1:2" ht="15">
      <c r="A203" s="27"/>
      <c r="B203" s="28"/>
    </row>
    <row r="204" spans="1:2" ht="15">
      <c r="A204" s="27"/>
      <c r="B204" s="28"/>
    </row>
    <row r="205" spans="1:2" ht="15">
      <c r="A205" s="27"/>
      <c r="B205" s="28"/>
    </row>
    <row r="206" spans="1:2" ht="15">
      <c r="A206" s="27"/>
      <c r="B206" s="28"/>
    </row>
    <row r="207" spans="1:2" ht="15">
      <c r="A207" s="27"/>
      <c r="B207" s="28"/>
    </row>
    <row r="208" spans="1:2" ht="15">
      <c r="A208" s="27"/>
      <c r="B208" s="28"/>
    </row>
    <row r="209" spans="1:2" ht="15">
      <c r="A209" s="27"/>
      <c r="B209" s="28"/>
    </row>
    <row r="210" spans="1:2" ht="15">
      <c r="A210" s="27"/>
      <c r="B210" s="28"/>
    </row>
    <row r="211" spans="1:2" ht="15">
      <c r="A211" s="27"/>
      <c r="B211" s="28"/>
    </row>
    <row r="212" spans="1:2" ht="15">
      <c r="A212" s="27"/>
      <c r="B212" s="28"/>
    </row>
    <row r="213" spans="1:2" ht="15">
      <c r="A213" s="27"/>
      <c r="B213" s="28"/>
    </row>
    <row r="214" spans="1:2" ht="15">
      <c r="A214" s="27"/>
      <c r="B214" s="28"/>
    </row>
    <row r="215" spans="1:2" ht="15">
      <c r="A215" s="27"/>
      <c r="B215" s="28"/>
    </row>
    <row r="216" spans="1:2" ht="15">
      <c r="A216" s="27"/>
      <c r="B216" s="28"/>
    </row>
    <row r="217" spans="1:2" ht="15">
      <c r="A217" s="27"/>
      <c r="B217" s="28"/>
    </row>
    <row r="218" spans="1:2" ht="15">
      <c r="A218" s="27"/>
      <c r="B218" s="28"/>
    </row>
    <row r="219" spans="1:2" ht="15">
      <c r="A219" s="27"/>
      <c r="B219" s="28"/>
    </row>
    <row r="220" spans="1:2" ht="15">
      <c r="A220" s="27"/>
      <c r="B220" s="28"/>
    </row>
    <row r="221" spans="1:2" ht="15">
      <c r="A221" s="27"/>
      <c r="B221" s="28"/>
    </row>
    <row r="222" spans="1:2" ht="15">
      <c r="A222" s="27"/>
      <c r="B222" s="28"/>
    </row>
    <row r="223" spans="1:2" ht="15">
      <c r="A223" s="27"/>
      <c r="B223" s="28"/>
    </row>
    <row r="224" spans="1:2" ht="15">
      <c r="A224" s="27"/>
      <c r="B224" s="28"/>
    </row>
    <row r="225" spans="1:2" ht="15">
      <c r="A225" s="27"/>
      <c r="B225" s="28"/>
    </row>
    <row r="226" spans="1:2" ht="15">
      <c r="A226" s="27"/>
      <c r="B226" s="28"/>
    </row>
    <row r="227" spans="1:2" ht="15">
      <c r="A227" s="27"/>
      <c r="B227" s="28"/>
    </row>
    <row r="228" spans="1:2" ht="15">
      <c r="A228" s="27"/>
      <c r="B228" s="28"/>
    </row>
    <row r="229" spans="1:2" ht="15">
      <c r="A229" s="27"/>
      <c r="B229" s="28"/>
    </row>
    <row r="230" spans="1:2" ht="15">
      <c r="A230" s="27"/>
      <c r="B230" s="28"/>
    </row>
    <row r="231" spans="1:2" ht="15">
      <c r="A231" s="27"/>
      <c r="B231" s="28"/>
    </row>
    <row r="232" spans="1:2" ht="15">
      <c r="A232" s="27"/>
      <c r="B232" s="28"/>
    </row>
    <row r="233" spans="1:2" ht="15">
      <c r="A233" s="27"/>
      <c r="B233" s="28"/>
    </row>
    <row r="234" spans="1:2" ht="15">
      <c r="A234" s="27"/>
      <c r="B234" s="28"/>
    </row>
    <row r="235" spans="1:2" ht="15">
      <c r="A235" s="27"/>
      <c r="B235" s="28"/>
    </row>
    <row r="236" spans="1:2" ht="15">
      <c r="A236" s="27"/>
      <c r="B236" s="28"/>
    </row>
    <row r="237" spans="1:2" ht="15">
      <c r="A237" s="27"/>
      <c r="B237" s="28"/>
    </row>
    <row r="238" spans="1:2" ht="15">
      <c r="A238" s="27"/>
      <c r="B238" s="28"/>
    </row>
    <row r="239" spans="1:2" ht="15">
      <c r="A239" s="27"/>
      <c r="B239" s="28"/>
    </row>
    <row r="240" spans="1:2" ht="15">
      <c r="A240" s="27"/>
      <c r="B240" s="28"/>
    </row>
    <row r="241" spans="1:2" ht="15">
      <c r="A241" s="27"/>
      <c r="B241" s="28"/>
    </row>
    <row r="242" spans="1:2" ht="15">
      <c r="A242" s="27"/>
      <c r="B242" s="28"/>
    </row>
    <row r="243" spans="1:2" ht="15">
      <c r="A243" s="27"/>
      <c r="B243" s="28"/>
    </row>
    <row r="244" spans="1:2" ht="15">
      <c r="A244" s="27"/>
      <c r="B244" s="28"/>
    </row>
    <row r="245" spans="1:2" ht="15">
      <c r="A245" s="27"/>
      <c r="B245" s="28"/>
    </row>
    <row r="246" spans="1:2" ht="15">
      <c r="A246" s="27"/>
      <c r="B246" s="28"/>
    </row>
    <row r="247" spans="1:2" ht="15">
      <c r="A247" s="27"/>
      <c r="B247" s="28"/>
    </row>
    <row r="248" spans="1:2" ht="15">
      <c r="A248" s="27"/>
      <c r="B248" s="28"/>
    </row>
    <row r="249" spans="1:2" ht="15">
      <c r="A249" s="27"/>
      <c r="B249" s="28"/>
    </row>
    <row r="250" spans="1:2" ht="15">
      <c r="A250" s="27"/>
      <c r="B250" s="28"/>
    </row>
    <row r="251" spans="1:2" ht="15">
      <c r="A251" s="27"/>
      <c r="B251" s="28"/>
    </row>
    <row r="252" spans="1:2" ht="15">
      <c r="A252" s="27"/>
      <c r="B252" s="28"/>
    </row>
    <row r="253" spans="1:2" ht="15">
      <c r="A253" s="27"/>
      <c r="B253" s="28"/>
    </row>
    <row r="254" spans="1:2" ht="15">
      <c r="A254" s="27"/>
      <c r="B254" s="28"/>
    </row>
    <row r="255" spans="1:2" ht="15">
      <c r="A255" s="27"/>
      <c r="B255" s="28"/>
    </row>
    <row r="256" spans="1:2" ht="15">
      <c r="A256" s="27"/>
      <c r="B256" s="28"/>
    </row>
    <row r="257" spans="1:2" ht="15">
      <c r="A257" s="27"/>
      <c r="B257" s="28"/>
    </row>
    <row r="258" spans="1:2" ht="15">
      <c r="A258" s="27"/>
      <c r="B258" s="28"/>
    </row>
    <row r="259" spans="1:2" ht="15">
      <c r="A259" s="27"/>
      <c r="B259" s="28"/>
    </row>
    <row r="260" spans="1:2" ht="15">
      <c r="A260" s="27"/>
      <c r="B260" s="28"/>
    </row>
    <row r="261" spans="1:2" ht="15">
      <c r="A261" s="27"/>
      <c r="B261" s="28"/>
    </row>
    <row r="262" spans="1:2" ht="15">
      <c r="A262" s="27"/>
      <c r="B262" s="28"/>
    </row>
    <row r="263" spans="1:2" ht="15">
      <c r="A263" s="27"/>
      <c r="B263" s="28"/>
    </row>
    <row r="264" spans="1:2" ht="15">
      <c r="A264" s="27"/>
      <c r="B264" s="28"/>
    </row>
    <row r="265" spans="1:2" ht="15">
      <c r="A265" s="27"/>
      <c r="B265" s="28"/>
    </row>
    <row r="266" spans="1:2" ht="15">
      <c r="A266" s="27"/>
      <c r="B266" s="28"/>
    </row>
    <row r="267" spans="1:2" ht="15">
      <c r="A267" s="27"/>
      <c r="B267" s="28"/>
    </row>
    <row r="268" spans="1:2" ht="15">
      <c r="A268" s="27"/>
      <c r="B268" s="28"/>
    </row>
    <row r="269" spans="1:2" ht="15">
      <c r="A269" s="27"/>
      <c r="B269" s="28"/>
    </row>
    <row r="270" spans="1:2" ht="15">
      <c r="A270" s="27"/>
      <c r="B270" s="28"/>
    </row>
    <row r="271" spans="1:2" ht="15">
      <c r="A271" s="27"/>
      <c r="B271" s="28"/>
    </row>
    <row r="272" spans="1:2" ht="15">
      <c r="A272" s="27"/>
      <c r="B272" s="28"/>
    </row>
    <row r="273" spans="1:2" ht="15">
      <c r="A273" s="27"/>
      <c r="B273" s="28"/>
    </row>
    <row r="274" spans="1:2" ht="15">
      <c r="A274" s="27"/>
      <c r="B274" s="28"/>
    </row>
    <row r="275" spans="1:2" ht="15">
      <c r="A275" s="27"/>
      <c r="B275" s="28"/>
    </row>
    <row r="276" spans="1:2" ht="15">
      <c r="A276" s="27"/>
      <c r="B276" s="28"/>
    </row>
    <row r="277" spans="1:2" ht="15">
      <c r="A277" s="27"/>
      <c r="B277" s="28"/>
    </row>
    <row r="278" spans="1:2" ht="15">
      <c r="A278" s="27"/>
      <c r="B278" s="28"/>
    </row>
    <row r="279" spans="1:2" ht="15">
      <c r="A279" s="27"/>
      <c r="B279" s="28"/>
    </row>
    <row r="280" spans="1:2" ht="15">
      <c r="A280" s="27"/>
      <c r="B280" s="28"/>
    </row>
    <row r="281" spans="1:2" ht="15">
      <c r="A281" s="27"/>
      <c r="B281" s="28"/>
    </row>
    <row r="282" spans="1:2" ht="15">
      <c r="A282" s="27"/>
      <c r="B282" s="28"/>
    </row>
    <row r="283" spans="1:2" ht="15">
      <c r="A283" s="27"/>
      <c r="B283" s="28"/>
    </row>
    <row r="284" spans="1:2" ht="15">
      <c r="A284" s="27"/>
      <c r="B284" s="28"/>
    </row>
    <row r="285" spans="1:2" ht="15">
      <c r="A285" s="27"/>
      <c r="B285" s="28"/>
    </row>
    <row r="286" spans="1:2" ht="15">
      <c r="A286" s="27"/>
      <c r="B286" s="28"/>
    </row>
    <row r="287" spans="1:2" ht="15">
      <c r="A287" s="27"/>
      <c r="B287" s="28"/>
    </row>
    <row r="288" spans="1:2" ht="15">
      <c r="A288" s="27"/>
      <c r="B288" s="28"/>
    </row>
    <row r="289" spans="1:2" ht="15">
      <c r="A289" s="27"/>
      <c r="B289" s="28"/>
    </row>
    <row r="290" spans="1:2" ht="15">
      <c r="A290" s="27"/>
      <c r="B290" s="28"/>
    </row>
    <row r="291" spans="1:2" ht="15">
      <c r="A291" s="27"/>
      <c r="B291" s="28"/>
    </row>
    <row r="292" spans="1:2" ht="15">
      <c r="A292" s="27"/>
      <c r="B292" s="28"/>
    </row>
    <row r="293" spans="1:2" ht="15">
      <c r="A293" s="27"/>
      <c r="B293" s="28"/>
    </row>
    <row r="294" spans="1:2" ht="15">
      <c r="A294" s="27"/>
      <c r="B294" s="28"/>
    </row>
    <row r="295" spans="1:2" ht="15">
      <c r="A295" s="27"/>
      <c r="B295" s="28"/>
    </row>
    <row r="296" spans="1:2" ht="15">
      <c r="A296" s="27"/>
      <c r="B296" s="28"/>
    </row>
    <row r="297" spans="1:2" ht="15">
      <c r="A297" s="27"/>
      <c r="B297" s="28"/>
    </row>
    <row r="298" spans="1:2" ht="15">
      <c r="A298" s="27"/>
      <c r="B298" s="28"/>
    </row>
    <row r="299" spans="1:2" ht="15">
      <c r="A299" s="27"/>
      <c r="B299" s="28"/>
    </row>
    <row r="300" spans="1:2" ht="15">
      <c r="A300" s="27"/>
      <c r="B300" s="28"/>
    </row>
    <row r="301" spans="1:2" ht="15">
      <c r="A301" s="27"/>
      <c r="B301" s="28"/>
    </row>
    <row r="302" spans="1:2" ht="15">
      <c r="A302" s="27"/>
      <c r="B302" s="28"/>
    </row>
    <row r="303" spans="1:2" ht="15">
      <c r="A303" s="27"/>
      <c r="B303" s="28"/>
    </row>
    <row r="304" spans="1:2" ht="15">
      <c r="A304" s="27"/>
      <c r="B304" s="28"/>
    </row>
    <row r="305" spans="1:2" ht="15">
      <c r="A305" s="27"/>
      <c r="B305" s="28"/>
    </row>
    <row r="306" spans="1:2" ht="15">
      <c r="A306" s="27"/>
      <c r="B306" s="28"/>
    </row>
    <row r="307" spans="1:2" ht="15">
      <c r="A307" s="27"/>
      <c r="B307" s="28"/>
    </row>
    <row r="308" spans="1:2" ht="15">
      <c r="A308" s="27"/>
      <c r="B308" s="28"/>
    </row>
    <row r="309" spans="1:2" ht="15">
      <c r="A309" s="27"/>
      <c r="B309" s="28"/>
    </row>
    <row r="310" spans="1:2" ht="15">
      <c r="A310" s="27"/>
      <c r="B310" s="28"/>
    </row>
    <row r="311" spans="1:2" ht="15">
      <c r="A311" s="27"/>
      <c r="B311" s="28"/>
    </row>
    <row r="312" spans="1:2" ht="15">
      <c r="A312" s="27"/>
      <c r="B312" s="28"/>
    </row>
    <row r="313" spans="1:2" ht="15">
      <c r="A313" s="27"/>
      <c r="B313" s="28"/>
    </row>
    <row r="314" spans="1:2" ht="15">
      <c r="A314" s="27"/>
      <c r="B314" s="28"/>
    </row>
    <row r="315" spans="1:2" ht="15">
      <c r="A315" s="27"/>
      <c r="B315" s="28"/>
    </row>
    <row r="316" spans="1:2" ht="15">
      <c r="A316" s="27"/>
      <c r="B316" s="28"/>
    </row>
    <row r="317" spans="1:2" ht="15">
      <c r="A317" s="27"/>
      <c r="B317" s="28"/>
    </row>
    <row r="318" spans="1:2" ht="15">
      <c r="A318" s="27"/>
      <c r="B318" s="28"/>
    </row>
    <row r="319" spans="1:2" ht="15">
      <c r="A319" s="27"/>
      <c r="B319" s="28"/>
    </row>
    <row r="320" spans="1:2" ht="15">
      <c r="A320" s="27"/>
      <c r="B320" s="28"/>
    </row>
    <row r="321" spans="1:2" ht="15">
      <c r="A321" s="27"/>
      <c r="B321" s="28"/>
    </row>
    <row r="322" spans="1:2" ht="15">
      <c r="A322" s="27"/>
      <c r="B322" s="28"/>
    </row>
    <row r="323" spans="1:2" ht="15">
      <c r="A323" s="27"/>
      <c r="B323" s="28"/>
    </row>
    <row r="324" spans="1:2" ht="15">
      <c r="A324" s="27"/>
      <c r="B324" s="28"/>
    </row>
    <row r="325" spans="1:2" ht="15">
      <c r="A325" s="27"/>
      <c r="B325" s="28"/>
    </row>
    <row r="326" spans="1:2" ht="15">
      <c r="A326" s="27"/>
      <c r="B326" s="28"/>
    </row>
    <row r="327" spans="1:2" ht="15">
      <c r="A327" s="27"/>
      <c r="B327" s="28"/>
    </row>
    <row r="328" spans="1:2" ht="15">
      <c r="A328" s="27"/>
      <c r="B328" s="28"/>
    </row>
    <row r="329" spans="1:2" ht="15">
      <c r="A329" s="27"/>
      <c r="B329" s="28"/>
    </row>
    <row r="330" spans="1:2" ht="15">
      <c r="A330" s="27"/>
      <c r="B330" s="28"/>
    </row>
    <row r="331" spans="1:2" ht="15">
      <c r="A331" s="27"/>
      <c r="B331" s="28"/>
    </row>
    <row r="332" spans="1:2" ht="15">
      <c r="A332" s="27"/>
      <c r="B332" s="28"/>
    </row>
    <row r="333" spans="1:2" ht="15">
      <c r="A333" s="27"/>
      <c r="B333" s="28"/>
    </row>
    <row r="334" spans="1:2" ht="15">
      <c r="A334" s="27"/>
      <c r="B334" s="28"/>
    </row>
    <row r="335" spans="1:2" ht="15">
      <c r="A335" s="27"/>
      <c r="B335" s="28"/>
    </row>
    <row r="336" spans="1:2" ht="15">
      <c r="A336" s="27"/>
      <c r="B336" s="28"/>
    </row>
    <row r="337" spans="1:2" ht="15">
      <c r="A337" s="27"/>
      <c r="B337" s="28"/>
    </row>
    <row r="338" spans="1:2" ht="15">
      <c r="A338" s="27"/>
      <c r="B338" s="28"/>
    </row>
    <row r="339" spans="1:2" ht="15">
      <c r="A339" s="27"/>
      <c r="B339" s="28"/>
    </row>
    <row r="340" spans="1:2" ht="15">
      <c r="A340" s="27"/>
      <c r="B340" s="28"/>
    </row>
    <row r="341" spans="1:2" ht="15">
      <c r="A341" s="27"/>
      <c r="B341" s="28"/>
    </row>
    <row r="342" spans="1:2" ht="15">
      <c r="A342" s="27"/>
      <c r="B342" s="28"/>
    </row>
    <row r="343" spans="1:2" ht="15">
      <c r="A343" s="27"/>
      <c r="B343" s="28"/>
    </row>
    <row r="344" spans="1:2" ht="15">
      <c r="A344" s="27"/>
      <c r="B344" s="28"/>
    </row>
    <row r="345" spans="1:2" ht="15">
      <c r="A345" s="27"/>
      <c r="B345" s="28"/>
    </row>
    <row r="346" spans="1:2" ht="15">
      <c r="A346" s="27"/>
      <c r="B346" s="28"/>
    </row>
    <row r="347" spans="1:2" ht="15">
      <c r="A347" s="27"/>
      <c r="B347" s="28"/>
    </row>
    <row r="348" spans="1:2" ht="15">
      <c r="A348" s="27"/>
      <c r="B348" s="28"/>
    </row>
    <row r="349" spans="1:2" ht="15">
      <c r="A349" s="27"/>
      <c r="B349" s="28"/>
    </row>
    <row r="350" spans="1:2" ht="15">
      <c r="A350" s="27"/>
      <c r="B350" s="28"/>
    </row>
    <row r="351" spans="1:2" ht="15">
      <c r="A351" s="27"/>
      <c r="B351" s="28"/>
    </row>
    <row r="352" spans="1:2" ht="15">
      <c r="A352" s="27"/>
      <c r="B352" s="28"/>
    </row>
    <row r="353" spans="1:2" ht="15">
      <c r="A353" s="27"/>
      <c r="B353" s="28"/>
    </row>
    <row r="354" spans="1:2" ht="15">
      <c r="A354" s="27"/>
      <c r="B354" s="28"/>
    </row>
    <row r="355" spans="1:2" ht="15">
      <c r="A355" s="27"/>
      <c r="B355" s="28"/>
    </row>
    <row r="356" spans="1:2" ht="15">
      <c r="A356" s="27"/>
      <c r="B356" s="28"/>
    </row>
    <row r="357" spans="1:2" ht="15">
      <c r="A357" s="27"/>
      <c r="B357" s="28"/>
    </row>
    <row r="358" spans="1:2" ht="15">
      <c r="A358" s="27"/>
      <c r="B358" s="28"/>
    </row>
    <row r="359" spans="1:2" ht="15">
      <c r="A359" s="27"/>
      <c r="B359" s="28"/>
    </row>
    <row r="360" spans="1:2" ht="15">
      <c r="A360" s="27"/>
      <c r="B360" s="28"/>
    </row>
    <row r="361" spans="1:2" ht="15">
      <c r="A361" s="27"/>
      <c r="B361" s="28"/>
    </row>
    <row r="362" spans="1:2" ht="15">
      <c r="A362" s="27"/>
      <c r="B362" s="28"/>
    </row>
    <row r="363" spans="1:2" ht="15">
      <c r="A363" s="27"/>
      <c r="B363" s="28"/>
    </row>
    <row r="364" spans="1:2" ht="15">
      <c r="A364" s="27"/>
      <c r="B364" s="28"/>
    </row>
    <row r="365" spans="1:2" ht="15">
      <c r="A365" s="27"/>
      <c r="B365" s="28"/>
    </row>
    <row r="366" spans="1:2" ht="15">
      <c r="A366" s="27"/>
      <c r="B366" s="28"/>
    </row>
    <row r="367" spans="1:2" ht="15">
      <c r="A367" s="27"/>
      <c r="B367" s="28"/>
    </row>
    <row r="368" spans="1:2" ht="15">
      <c r="A368" s="27"/>
      <c r="B368" s="28"/>
    </row>
    <row r="369" spans="1:2" ht="15">
      <c r="A369" s="27"/>
      <c r="B369" s="28"/>
    </row>
    <row r="370" spans="1:2" ht="15">
      <c r="A370" s="27"/>
      <c r="B370" s="28"/>
    </row>
    <row r="371" spans="1:2" ht="15">
      <c r="A371" s="27"/>
      <c r="B371" s="28"/>
    </row>
    <row r="372" spans="1:2" ht="15">
      <c r="A372" s="27"/>
      <c r="B372" s="28"/>
    </row>
    <row r="373" spans="1:2" ht="15">
      <c r="A373" s="27"/>
      <c r="B373" s="28"/>
    </row>
    <row r="374" spans="1:2" ht="15">
      <c r="A374" s="27"/>
      <c r="B374" s="28"/>
    </row>
    <row r="375" spans="1:2" ht="15">
      <c r="A375" s="27"/>
      <c r="B375" s="28"/>
    </row>
    <row r="376" spans="1:2" ht="15">
      <c r="A376" s="27"/>
      <c r="B376" s="28"/>
    </row>
    <row r="377" spans="1:2" ht="15">
      <c r="A377" s="27"/>
      <c r="B377" s="28"/>
    </row>
    <row r="378" spans="1:2" ht="15">
      <c r="A378" s="27"/>
      <c r="B378" s="28"/>
    </row>
    <row r="379" spans="1:2" ht="15">
      <c r="A379" s="27"/>
      <c r="B379" s="28"/>
    </row>
    <row r="380" spans="1:2" ht="15">
      <c r="A380" s="27"/>
      <c r="B380" s="28"/>
    </row>
    <row r="381" spans="1:2" ht="15">
      <c r="A381" s="27"/>
      <c r="B381" s="28"/>
    </row>
    <row r="382" spans="1:2" ht="15">
      <c r="A382" s="27"/>
      <c r="B382" s="28"/>
    </row>
    <row r="383" spans="1:2" ht="15">
      <c r="A383" s="27"/>
      <c r="B383" s="28"/>
    </row>
    <row r="384" spans="1:2" ht="15">
      <c r="A384" s="27"/>
      <c r="B384" s="28"/>
    </row>
    <row r="385" spans="1:2" ht="15">
      <c r="A385" s="27"/>
      <c r="B385" s="28"/>
    </row>
    <row r="386" spans="1:2" ht="15">
      <c r="A386" s="27"/>
      <c r="B386" s="28"/>
    </row>
    <row r="387" spans="1:2" ht="15">
      <c r="A387" s="27"/>
      <c r="B387" s="28"/>
    </row>
    <row r="388" spans="1:2" ht="15">
      <c r="A388" s="27"/>
      <c r="B388" s="28"/>
    </row>
    <row r="389" spans="1:2" ht="15">
      <c r="A389" s="27"/>
      <c r="B389" s="28"/>
    </row>
    <row r="390" spans="1:2" ht="15">
      <c r="A390" s="27"/>
      <c r="B390" s="28"/>
    </row>
    <row r="391" spans="1:2" ht="15">
      <c r="A391" s="27"/>
      <c r="B391" s="28"/>
    </row>
    <row r="392" spans="1:2" ht="15">
      <c r="A392" s="27"/>
      <c r="B392" s="28"/>
    </row>
    <row r="393" spans="1:2" ht="15">
      <c r="A393" s="27"/>
      <c r="B393" s="28"/>
    </row>
    <row r="394" spans="1:2" ht="15">
      <c r="A394" s="27"/>
      <c r="B394" s="28"/>
    </row>
    <row r="395" spans="1:2" ht="15">
      <c r="A395" s="27"/>
      <c r="B395" s="28"/>
    </row>
    <row r="396" spans="1:2" ht="15">
      <c r="A396" s="27"/>
      <c r="B396" s="28"/>
    </row>
    <row r="397" spans="1:2" ht="15">
      <c r="A397" s="27"/>
      <c r="B397" s="28"/>
    </row>
    <row r="398" spans="1:2" ht="15">
      <c r="A398" s="27"/>
      <c r="B398" s="28"/>
    </row>
    <row r="399" spans="1:2" ht="15">
      <c r="A399" s="27"/>
      <c r="B399" s="28"/>
    </row>
    <row r="400" spans="1:2" ht="15">
      <c r="A400" s="27"/>
      <c r="B400" s="28"/>
    </row>
    <row r="401" spans="1:2" ht="15">
      <c r="A401" s="27"/>
      <c r="B401" s="28"/>
    </row>
    <row r="402" spans="1:2" ht="15">
      <c r="A402" s="27"/>
      <c r="B402" s="28"/>
    </row>
    <row r="403" spans="1:2" ht="15">
      <c r="A403" s="27"/>
      <c r="B403" s="28"/>
    </row>
    <row r="404" spans="1:2" ht="15">
      <c r="A404" s="27"/>
      <c r="B404" s="28"/>
    </row>
    <row r="405" spans="1:2" ht="15">
      <c r="A405" s="27"/>
      <c r="B405" s="28"/>
    </row>
    <row r="406" spans="1:2" ht="15">
      <c r="A406" s="27"/>
      <c r="B406" s="28"/>
    </row>
    <row r="407" spans="1:2" ht="15">
      <c r="A407" s="27"/>
      <c r="B407" s="28"/>
    </row>
    <row r="408" spans="1:2" ht="15">
      <c r="A408" s="27"/>
      <c r="B408" s="28"/>
    </row>
    <row r="409" spans="1:2" ht="15">
      <c r="A409" s="27"/>
      <c r="B409" s="28"/>
    </row>
    <row r="410" spans="1:2" ht="15">
      <c r="A410" s="27"/>
      <c r="B410" s="28"/>
    </row>
    <row r="411" spans="1:2" ht="15">
      <c r="A411" s="27"/>
      <c r="B411" s="28"/>
    </row>
    <row r="412" spans="1:2" ht="15">
      <c r="A412" s="27"/>
      <c r="B412" s="28"/>
    </row>
    <row r="413" spans="1:2" ht="15">
      <c r="A413" s="27"/>
      <c r="B413" s="28"/>
    </row>
    <row r="414" spans="1:2" ht="15">
      <c r="A414" s="27"/>
      <c r="B414" s="28"/>
    </row>
    <row r="415" spans="1:2" ht="15">
      <c r="A415" s="27"/>
      <c r="B415" s="28"/>
    </row>
    <row r="416" spans="1:2" ht="15">
      <c r="A416" s="27"/>
      <c r="B416" s="28"/>
    </row>
    <row r="417" spans="1:2" ht="15">
      <c r="A417" s="27"/>
      <c r="B417" s="28"/>
    </row>
    <row r="418" spans="1:2" ht="15">
      <c r="A418" s="27"/>
      <c r="B418" s="28"/>
    </row>
    <row r="419" spans="1:2" ht="15">
      <c r="A419" s="27"/>
      <c r="B419" s="28"/>
    </row>
    <row r="420" spans="1:2" ht="15">
      <c r="A420" s="27"/>
      <c r="B420" s="28"/>
    </row>
    <row r="421" spans="1:2" ht="15">
      <c r="A421" s="27"/>
      <c r="B421" s="28"/>
    </row>
    <row r="422" spans="1:2" ht="15">
      <c r="A422" s="27"/>
      <c r="B422" s="28"/>
    </row>
    <row r="423" spans="1:2" ht="15">
      <c r="A423" s="27"/>
      <c r="B423" s="28"/>
    </row>
    <row r="424" spans="1:2" ht="15">
      <c r="A424" s="27"/>
      <c r="B424" s="28"/>
    </row>
    <row r="425" spans="1:2" ht="15">
      <c r="A425" s="27"/>
      <c r="B425" s="28"/>
    </row>
    <row r="426" spans="1:2" ht="15">
      <c r="A426" s="27"/>
      <c r="B426" s="28"/>
    </row>
  </sheetData>
  <sheetProtection/>
  <mergeCells count="5">
    <mergeCell ref="B1:E1"/>
    <mergeCell ref="B2:E2"/>
    <mergeCell ref="B3:E3"/>
    <mergeCell ref="B4:E4"/>
    <mergeCell ref="A6:E6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2022-02-28T01:44:02Z</dcterms:modified>
  <cp:category/>
  <cp:version/>
  <cp:contentType/>
  <cp:contentStatus/>
</cp:coreProperties>
</file>