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БЮДЖЕТА  2021-2023\Второе чтение 2021-2023\Материалы к бюджету\"/>
    </mc:Choice>
  </mc:AlternateContent>
  <bookViews>
    <workbookView xWindow="360" yWindow="270" windowWidth="14940" windowHeight="9150"/>
  </bookViews>
  <sheets>
    <sheet name="МП" sheetId="1" r:id="rId1"/>
  </sheets>
  <calcPr calcId="152511"/>
</workbook>
</file>

<file path=xl/calcChain.xml><?xml version="1.0" encoding="utf-8"?>
<calcChain xmlns="http://schemas.openxmlformats.org/spreadsheetml/2006/main">
  <c r="F31" i="1" l="1"/>
  <c r="D31" i="1" l="1"/>
  <c r="L31" i="1"/>
  <c r="K31" i="1"/>
  <c r="H31" i="1"/>
  <c r="G30" i="1"/>
  <c r="E31" i="1"/>
  <c r="C31" i="1"/>
  <c r="I28" i="1" l="1"/>
  <c r="G28" i="1"/>
  <c r="J28" i="1"/>
  <c r="G18" i="1" l="1"/>
  <c r="G19" i="1"/>
  <c r="G20" i="1"/>
  <c r="G21" i="1"/>
  <c r="G22" i="1"/>
  <c r="G23" i="1"/>
  <c r="G24" i="1"/>
  <c r="G25" i="1"/>
  <c r="G27" i="1"/>
  <c r="G29" i="1"/>
  <c r="G17" i="1"/>
  <c r="G31" i="1" l="1"/>
  <c r="I18" i="1" l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J26" i="1"/>
  <c r="I27" i="1"/>
  <c r="J27" i="1"/>
  <c r="I29" i="1"/>
  <c r="J29" i="1"/>
  <c r="J17" i="1"/>
  <c r="I17" i="1"/>
  <c r="I31" i="1"/>
  <c r="J31" i="1" l="1"/>
</calcChain>
</file>

<file path=xl/sharedStrings.xml><?xml version="1.0" encoding="utf-8"?>
<sst xmlns="http://schemas.openxmlformats.org/spreadsheetml/2006/main" count="46" uniqueCount="45">
  <si>
    <t>Итого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</si>
  <si>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</si>
  <si>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</si>
  <si>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</si>
  <si>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</si>
  <si>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</si>
  <si>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</si>
  <si>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</si>
  <si>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</si>
  <si>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</si>
  <si>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</si>
  <si>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</si>
  <si>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Наименование программы</t>
  </si>
  <si>
    <t>Сумма</t>
  </si>
  <si>
    <t>тыс.рублей</t>
  </si>
  <si>
    <t>11</t>
  </si>
  <si>
    <t>12</t>
  </si>
  <si>
    <t>-</t>
  </si>
  <si>
    <t>% исполнения ожидаемой оценки от первоначального плана</t>
  </si>
  <si>
    <t>Развитие агропромышленного комплекса  Завитинского  района</t>
  </si>
  <si>
    <t>Развитие и сохранение культуры и искусства в Завитинском района</t>
  </si>
  <si>
    <t>Модернизация жилищно-коммунального комплекса, энергосбережение и повышение энергетической эффективности в Завитинском районе</t>
  </si>
  <si>
    <t>Развитие субъектов малого и среднего предпринимательства в Завитинском районе</t>
  </si>
  <si>
    <t>Обеспечение жильем молодых семей</t>
  </si>
  <si>
    <t>Профилактика правонарушений, терроризма и экстремизма в Завитинском районе</t>
  </si>
  <si>
    <t xml:space="preserve"> Обеспечение экологической безопасности и охрана окружающей среды в Завитинском районе</t>
  </si>
  <si>
    <t>Развитие физической культуры и спорта в Завитинском районе</t>
  </si>
  <si>
    <t>Развитие образования в Завитинском районе</t>
  </si>
  <si>
    <t>Эффективное управление в Завитинском районе</t>
  </si>
  <si>
    <t>Повышение эффективности деятельности органов местного самоуправления Завитинского района</t>
  </si>
  <si>
    <t>Развитие транспортного сообщения на территории Завитинского района</t>
  </si>
  <si>
    <t>Развитие сети автомобильных дорог общего пользования Завитинского района</t>
  </si>
  <si>
    <t>13</t>
  </si>
  <si>
    <t>Отчет за 2019 год</t>
  </si>
  <si>
    <t>Первоначальный план, Утвержденный решением о бюджете на 2020 год</t>
  </si>
  <si>
    <t>Уточненный план на 2020 год</t>
  </si>
  <si>
    <t>Ожидаемая оценка за 2020 год</t>
  </si>
  <si>
    <t>Проект расходов на 2021 г.</t>
  </si>
  <si>
    <t>2021 год в сравнении с 2019 годом (%)</t>
  </si>
  <si>
    <t>2021 год в сравнении с уточненным планом 2020 года (%)</t>
  </si>
  <si>
    <t>Аналитические данные о расходах  районного бюджета по муниципальным программам на 2021 год - 2023 г.  в сравнении с ожидаемым исполнением за 2020 год (оценка текущего финансового года) и отчетом за 2019 год (отчетный финансовый год)</t>
  </si>
  <si>
    <t>14</t>
  </si>
  <si>
    <t>Устойчивое развитие сельских территорий в Завитинском районе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</si>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</sst>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dd/mm/yyyy\ hh:mm"/>
    <numFmt numFmtId="166" formatCode="#,##0.0"/>
    <numFmt numFmtId="167" formatCode="_-* #,##0.0_р_._-;\-* #,##0.0_р_._-;_-* &quot;-&quot;??_р_._-;_-@_-"/>
  </numFmts>
  <fonts count="12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9" fontId="10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/>
    <xf numFmtId="0" fontId="4" fillId="0" borderId="0" xfId="0" applyFont="1"/>
    <xf numFmtId="165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4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top" wrapText="1"/>
    </xf>
    <xf numFmtId="0" fontId="5" fillId="0" borderId="0" xfId="0" applyFont="1"/>
    <xf numFmtId="49" fontId="2" fillId="0" borderId="3" xfId="0" applyNumberFormat="1" applyFont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right"/>
    </xf>
    <xf numFmtId="164" fontId="4" fillId="2" borderId="0" xfId="1" applyNumberFormat="1" applyFont="1" applyFill="1" applyAlignment="1">
      <alignment horizontal="right"/>
    </xf>
    <xf numFmtId="164" fontId="3" fillId="2" borderId="0" xfId="1" applyNumberFormat="1" applyFont="1" applyFill="1" applyBorder="1" applyAlignment="1" applyProtection="1">
      <alignment horizontal="right" vertical="top" wrapText="1"/>
    </xf>
    <xf numFmtId="164" fontId="2" fillId="2" borderId="0" xfId="1" applyNumberFormat="1" applyFont="1" applyFill="1" applyAlignment="1">
      <alignment horizontal="right"/>
    </xf>
    <xf numFmtId="49" fontId="7" fillId="0" borderId="2" xfId="0" applyNumberFormat="1" applyFont="1" applyBorder="1" applyAlignment="1" applyProtection="1">
      <alignment horizontal="center" vertical="center" wrapText="1"/>
    </xf>
    <xf numFmtId="167" fontId="1" fillId="2" borderId="5" xfId="1" applyNumberFormat="1" applyFont="1" applyFill="1" applyBorder="1" applyAlignment="1" applyProtection="1">
      <alignment horizontal="center"/>
    </xf>
    <xf numFmtId="166" fontId="1" fillId="0" borderId="3" xfId="0" applyNumberFormat="1" applyFont="1" applyBorder="1" applyAlignment="1" applyProtection="1">
      <alignment horizontal="center"/>
    </xf>
    <xf numFmtId="167" fontId="2" fillId="2" borderId="3" xfId="1" applyNumberFormat="1" applyFont="1" applyFill="1" applyBorder="1" applyAlignment="1" applyProtection="1">
      <alignment horizontal="center" wrapText="1"/>
    </xf>
    <xf numFmtId="166" fontId="2" fillId="0" borderId="3" xfId="0" applyNumberFormat="1" applyFont="1" applyBorder="1" applyAlignment="1" applyProtection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9" fontId="9" fillId="2" borderId="2" xfId="3" applyFont="1" applyFill="1" applyBorder="1" applyAlignment="1">
      <alignment horizontal="center"/>
    </xf>
    <xf numFmtId="9" fontId="11" fillId="2" borderId="2" xfId="3" applyFont="1" applyFill="1" applyBorder="1" applyAlignment="1">
      <alignment horizontal="center"/>
    </xf>
    <xf numFmtId="0" fontId="3" fillId="0" borderId="0" xfId="0" applyFont="1" applyBorder="1" applyAlignment="1" applyProtection="1"/>
    <xf numFmtId="9" fontId="2" fillId="0" borderId="2" xfId="3" applyFont="1" applyBorder="1" applyAlignment="1" applyProtection="1">
      <alignment horizontal="center" wrapText="1"/>
    </xf>
    <xf numFmtId="9" fontId="1" fillId="0" borderId="3" xfId="3" applyFont="1" applyBorder="1" applyAlignment="1" applyProtection="1">
      <alignment horizontal="center"/>
    </xf>
    <xf numFmtId="166" fontId="2" fillId="0" borderId="2" xfId="0" applyNumberFormat="1" applyFont="1" applyBorder="1" applyAlignment="1" applyProtection="1">
      <alignment horizontal="right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167" fontId="7" fillId="0" borderId="3" xfId="1" applyNumberFormat="1" applyFont="1" applyBorder="1" applyAlignment="1" applyProtection="1">
      <alignment horizontal="right" vertical="center" wrapText="1"/>
    </xf>
    <xf numFmtId="0" fontId="9" fillId="0" borderId="5" xfId="0" applyFont="1" applyBorder="1" applyAlignment="1">
      <alignment horizontal="justify" vertical="center" wrapText="1"/>
    </xf>
    <xf numFmtId="166" fontId="2" fillId="0" borderId="5" xfId="0" applyNumberFormat="1" applyFont="1" applyBorder="1" applyAlignment="1" applyProtection="1">
      <alignment horizontal="right" wrapText="1"/>
    </xf>
    <xf numFmtId="167" fontId="2" fillId="2" borderId="5" xfId="1" applyNumberFormat="1" applyFont="1" applyFill="1" applyBorder="1" applyAlignment="1" applyProtection="1">
      <alignment horizontal="center" wrapText="1"/>
    </xf>
    <xf numFmtId="166" fontId="2" fillId="0" borderId="5" xfId="0" applyNumberFormat="1" applyFont="1" applyBorder="1" applyAlignment="1" applyProtection="1">
      <alignment horizont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164" fontId="7" fillId="2" borderId="6" xfId="1" applyNumberFormat="1" applyFont="1" applyFill="1" applyBorder="1" applyAlignment="1" applyProtection="1">
      <alignment horizontal="center" vertical="center" wrapText="1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33"/>
  <sheetViews>
    <sheetView showGridLines="0" tabSelected="1" topLeftCell="A12" workbookViewId="0">
      <selection activeCell="K18" sqref="K18"/>
    </sheetView>
  </sheetViews>
  <sheetFormatPr defaultRowHeight="12.75" customHeight="1" x14ac:dyDescent="0.2"/>
  <cols>
    <col min="1" max="1" width="8.7109375" style="3" customWidth="1"/>
    <col min="2" max="2" width="68" style="3" customWidth="1"/>
    <col min="3" max="5" width="18.5703125" style="11" customWidth="1"/>
    <col min="6" max="6" width="18.42578125" style="3" customWidth="1"/>
    <col min="7" max="7" width="17" style="3" customWidth="1"/>
    <col min="8" max="9" width="17.7109375" style="3" customWidth="1"/>
    <col min="10" max="10" width="19" style="3" customWidth="1"/>
    <col min="11" max="12" width="17.7109375" style="3" customWidth="1"/>
    <col min="13" max="15" width="9.140625" style="3" customWidth="1"/>
    <col min="16" max="16384" width="9.140625" style="3"/>
  </cols>
  <sheetData>
    <row r="1" spans="1:13" ht="12.75" hidden="1" customHeight="1" x14ac:dyDescent="0.2">
      <c r="A1" s="2"/>
      <c r="B1" s="2"/>
      <c r="C1" s="10"/>
      <c r="D1" s="10"/>
      <c r="E1" s="10"/>
      <c r="F1" s="2"/>
      <c r="G1" s="22"/>
    </row>
    <row r="2" spans="1:13" ht="12.75" hidden="1" customHeight="1" x14ac:dyDescent="0.2">
      <c r="H2" s="4"/>
      <c r="I2" s="4"/>
      <c r="J2" s="4"/>
      <c r="K2" s="5"/>
      <c r="L2" s="6"/>
      <c r="M2" s="4"/>
    </row>
    <row r="3" spans="1:13" hidden="1" x14ac:dyDescent="0.2"/>
    <row r="4" spans="1:13" ht="12.75" hidden="1" customHeight="1" x14ac:dyDescent="0.2"/>
    <row r="5" spans="1:13" hidden="1" x14ac:dyDescent="0.2"/>
    <row r="6" spans="1:13" ht="12.6" hidden="1" customHeight="1" x14ac:dyDescent="0.2">
      <c r="A6" s="7"/>
      <c r="B6" s="7"/>
      <c r="C6" s="12"/>
      <c r="D6" s="12"/>
      <c r="E6" s="12"/>
      <c r="F6" s="7"/>
      <c r="G6" s="7"/>
      <c r="H6" s="7"/>
      <c r="I6" s="7"/>
      <c r="J6" s="7"/>
      <c r="K6" s="7"/>
    </row>
    <row r="7" spans="1:13" hidden="1" x14ac:dyDescent="0.2"/>
    <row r="8" spans="1:13" ht="13.15" hidden="1" customHeight="1" x14ac:dyDescent="0.2">
      <c r="A8" s="7"/>
      <c r="B8" s="7"/>
      <c r="C8" s="12"/>
      <c r="D8" s="12"/>
      <c r="E8" s="12"/>
      <c r="F8" s="7"/>
      <c r="G8" s="7"/>
      <c r="H8" s="7"/>
      <c r="I8" s="7"/>
      <c r="J8" s="7"/>
      <c r="K8" s="7"/>
    </row>
    <row r="9" spans="1:13" ht="13.15" hidden="1" customHeight="1" x14ac:dyDescent="0.2">
      <c r="A9" s="7"/>
      <c r="B9" s="7"/>
      <c r="C9" s="12"/>
      <c r="D9" s="12"/>
      <c r="E9" s="12"/>
      <c r="F9" s="7"/>
      <c r="G9" s="7"/>
      <c r="H9" s="7"/>
      <c r="I9" s="7"/>
      <c r="J9" s="7"/>
      <c r="K9" s="7"/>
    </row>
    <row r="10" spans="1:13" ht="13.15" hidden="1" customHeight="1" x14ac:dyDescent="0.2">
      <c r="A10" s="7"/>
      <c r="B10" s="7"/>
      <c r="C10" s="12"/>
      <c r="D10" s="12"/>
      <c r="E10" s="12"/>
      <c r="F10" s="7"/>
      <c r="G10" s="7"/>
      <c r="H10" s="7"/>
      <c r="I10" s="7"/>
      <c r="J10" s="7"/>
      <c r="K10" s="7"/>
    </row>
    <row r="11" spans="1:13" ht="13.15" hidden="1" customHeight="1" x14ac:dyDescent="0.2">
      <c r="A11" s="7"/>
      <c r="B11" s="7"/>
      <c r="C11" s="12"/>
      <c r="D11" s="12"/>
      <c r="E11" s="12"/>
      <c r="F11" s="7"/>
      <c r="G11" s="7"/>
      <c r="H11" s="7"/>
      <c r="I11" s="7"/>
      <c r="J11" s="7"/>
      <c r="K11" s="7"/>
    </row>
    <row r="12" spans="1:13" ht="9" customHeight="1" x14ac:dyDescent="0.2">
      <c r="A12" s="7"/>
      <c r="B12" s="7"/>
      <c r="C12" s="12"/>
      <c r="D12" s="12"/>
      <c r="E12" s="12"/>
      <c r="F12" s="7"/>
      <c r="G12" s="7"/>
      <c r="H12" s="7"/>
      <c r="I12" s="7"/>
      <c r="J12" s="7"/>
      <c r="K12" s="7"/>
    </row>
    <row r="13" spans="1:13" s="8" customFormat="1" ht="54" customHeight="1" x14ac:dyDescent="0.2">
      <c r="A13" s="37" t="s">
        <v>40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3" ht="14.25" customHeight="1" x14ac:dyDescent="0.3">
      <c r="A14" s="1"/>
      <c r="B14" s="1"/>
      <c r="C14" s="13"/>
      <c r="D14" s="13"/>
      <c r="E14" s="13"/>
      <c r="F14" s="1"/>
      <c r="G14" s="1"/>
      <c r="H14" s="1"/>
      <c r="I14" s="1"/>
      <c r="J14" s="1"/>
      <c r="K14" s="1"/>
      <c r="L14" s="3" t="s">
        <v>14</v>
      </c>
    </row>
    <row r="15" spans="1:13" ht="33" customHeight="1" x14ac:dyDescent="0.2">
      <c r="A15" s="40" t="s">
        <v>1</v>
      </c>
      <c r="B15" s="40" t="s">
        <v>12</v>
      </c>
      <c r="C15" s="42" t="s">
        <v>33</v>
      </c>
      <c r="D15" s="46" t="s">
        <v>34</v>
      </c>
      <c r="E15" s="44" t="s">
        <v>35</v>
      </c>
      <c r="F15" s="40" t="s">
        <v>36</v>
      </c>
      <c r="G15" s="40" t="s">
        <v>18</v>
      </c>
      <c r="H15" s="34" t="s">
        <v>13</v>
      </c>
      <c r="I15" s="35"/>
      <c r="J15" s="35"/>
      <c r="K15" s="35"/>
      <c r="L15" s="36"/>
    </row>
    <row r="16" spans="1:13" ht="76.5" customHeight="1" x14ac:dyDescent="0.2">
      <c r="A16" s="41"/>
      <c r="B16" s="41"/>
      <c r="C16" s="43"/>
      <c r="D16" s="47"/>
      <c r="E16" s="45"/>
      <c r="F16" s="41"/>
      <c r="G16" s="41"/>
      <c r="H16" s="14" t="s">
        <v>37</v>
      </c>
      <c r="I16" s="19" t="s">
        <v>38</v>
      </c>
      <c r="J16" s="19" t="s">
        <v>39</v>
      </c>
      <c r="K16" s="14" t="s">
        <v>43</v>
      </c>
      <c r="L16" s="14" t="s">
        <v>44</v>
      </c>
    </row>
    <row r="17" spans="1:12" ht="24" customHeight="1" x14ac:dyDescent="0.3">
      <c r="A17" s="9" t="s">
        <v>2</v>
      </c>
      <c r="B17" s="26" t="s">
        <v>19</v>
      </c>
      <c r="C17" s="25">
        <v>475.5</v>
      </c>
      <c r="D17" s="17">
        <v>206.3</v>
      </c>
      <c r="E17" s="17">
        <v>35251.300000000003</v>
      </c>
      <c r="F17" s="18">
        <v>35251.300000000003</v>
      </c>
      <c r="G17" s="23">
        <f>F17/D17</f>
        <v>170.87396994667961</v>
      </c>
      <c r="H17" s="28">
        <v>711</v>
      </c>
      <c r="I17" s="20">
        <f t="shared" ref="I17:I25" si="0">H17/C17</f>
        <v>1.4952681388012619</v>
      </c>
      <c r="J17" s="20">
        <f t="shared" ref="J17:J31" si="1">H17/E17</f>
        <v>2.0169468927387073E-2</v>
      </c>
      <c r="K17" s="28">
        <v>711</v>
      </c>
      <c r="L17" s="28">
        <v>711</v>
      </c>
    </row>
    <row r="18" spans="1:12" ht="33.75" customHeight="1" x14ac:dyDescent="0.3">
      <c r="A18" s="9" t="s">
        <v>3</v>
      </c>
      <c r="B18" s="26" t="s">
        <v>20</v>
      </c>
      <c r="C18" s="25">
        <v>34382.9</v>
      </c>
      <c r="D18" s="17">
        <v>37317.5</v>
      </c>
      <c r="E18" s="17">
        <v>48810.7</v>
      </c>
      <c r="F18" s="18">
        <v>48810.7</v>
      </c>
      <c r="G18" s="23">
        <f t="shared" ref="G18:G31" si="2">F18/D18</f>
        <v>1.30798418972332</v>
      </c>
      <c r="H18" s="28">
        <v>39311.800000000003</v>
      </c>
      <c r="I18" s="20">
        <f t="shared" si="0"/>
        <v>1.1433532366379799</v>
      </c>
      <c r="J18" s="20">
        <f t="shared" si="1"/>
        <v>0.80539307979602848</v>
      </c>
      <c r="K18" s="28">
        <v>43849.599999999999</v>
      </c>
      <c r="L18" s="28">
        <v>41599.599999999999</v>
      </c>
    </row>
    <row r="19" spans="1:12" ht="54" customHeight="1" x14ac:dyDescent="0.3">
      <c r="A19" s="9" t="s">
        <v>4</v>
      </c>
      <c r="B19" s="26" t="s">
        <v>21</v>
      </c>
      <c r="C19" s="25">
        <v>21655</v>
      </c>
      <c r="D19" s="17">
        <v>18753.5</v>
      </c>
      <c r="E19" s="17">
        <v>19145.3</v>
      </c>
      <c r="F19" s="18">
        <v>19145.3</v>
      </c>
      <c r="G19" s="23">
        <f t="shared" si="2"/>
        <v>1.0208921001413069</v>
      </c>
      <c r="H19" s="28">
        <v>14811.2</v>
      </c>
      <c r="I19" s="20">
        <f t="shared" si="0"/>
        <v>0.68396213345647661</v>
      </c>
      <c r="J19" s="20">
        <f t="shared" si="1"/>
        <v>0.77362067974907689</v>
      </c>
      <c r="K19" s="28">
        <v>14214.2</v>
      </c>
      <c r="L19" s="28">
        <v>14033.7</v>
      </c>
    </row>
    <row r="20" spans="1:12" ht="39.75" customHeight="1" x14ac:dyDescent="0.3">
      <c r="A20" s="9" t="s">
        <v>5</v>
      </c>
      <c r="B20" s="26" t="s">
        <v>22</v>
      </c>
      <c r="C20" s="25">
        <v>948</v>
      </c>
      <c r="D20" s="17">
        <v>2333</v>
      </c>
      <c r="E20" s="17">
        <v>2353.5</v>
      </c>
      <c r="F20" s="18">
        <v>2353.5</v>
      </c>
      <c r="G20" s="23">
        <f t="shared" si="2"/>
        <v>1.008786969567081</v>
      </c>
      <c r="H20" s="28">
        <v>896.9</v>
      </c>
      <c r="I20" s="20">
        <f t="shared" si="0"/>
        <v>0.94609704641350212</v>
      </c>
      <c r="J20" s="20">
        <f t="shared" si="1"/>
        <v>0.3810919906522201</v>
      </c>
      <c r="K20" s="28">
        <v>896.9</v>
      </c>
      <c r="L20" s="28">
        <v>149.4</v>
      </c>
    </row>
    <row r="21" spans="1:12" ht="33.75" customHeight="1" x14ac:dyDescent="0.3">
      <c r="A21" s="9" t="s">
        <v>6</v>
      </c>
      <c r="B21" s="26" t="s">
        <v>23</v>
      </c>
      <c r="C21" s="25">
        <v>540.5</v>
      </c>
      <c r="D21" s="17">
        <v>400.2</v>
      </c>
      <c r="E21" s="17">
        <v>400.2</v>
      </c>
      <c r="F21" s="18">
        <v>400.2</v>
      </c>
      <c r="G21" s="23">
        <f t="shared" si="2"/>
        <v>1</v>
      </c>
      <c r="H21" s="28">
        <v>300.2</v>
      </c>
      <c r="I21" s="20">
        <f t="shared" si="0"/>
        <v>0.5554116558741905</v>
      </c>
      <c r="J21" s="20">
        <f t="shared" si="1"/>
        <v>0.75012493753123433</v>
      </c>
      <c r="K21" s="28">
        <v>301.8</v>
      </c>
      <c r="L21" s="28">
        <v>90</v>
      </c>
    </row>
    <row r="22" spans="1:12" ht="43.5" customHeight="1" x14ac:dyDescent="0.3">
      <c r="A22" s="9" t="s">
        <v>7</v>
      </c>
      <c r="B22" s="27" t="s">
        <v>24</v>
      </c>
      <c r="C22" s="25">
        <v>156.9</v>
      </c>
      <c r="D22" s="17">
        <v>190</v>
      </c>
      <c r="E22" s="17">
        <v>190</v>
      </c>
      <c r="F22" s="18">
        <v>190</v>
      </c>
      <c r="G22" s="23">
        <f t="shared" si="2"/>
        <v>1</v>
      </c>
      <c r="H22" s="28">
        <v>265</v>
      </c>
      <c r="I22" s="20">
        <f t="shared" si="0"/>
        <v>1.6889738687061822</v>
      </c>
      <c r="J22" s="20">
        <f t="shared" si="1"/>
        <v>1.3947368421052631</v>
      </c>
      <c r="K22" s="28">
        <v>265</v>
      </c>
      <c r="L22" s="28">
        <v>265</v>
      </c>
    </row>
    <row r="23" spans="1:12" ht="36.75" customHeight="1" x14ac:dyDescent="0.3">
      <c r="A23" s="9" t="s">
        <v>8</v>
      </c>
      <c r="B23" s="27" t="s">
        <v>25</v>
      </c>
      <c r="C23" s="25">
        <v>9.6</v>
      </c>
      <c r="D23" s="17">
        <v>118</v>
      </c>
      <c r="E23" s="17">
        <v>18</v>
      </c>
      <c r="F23" s="18">
        <v>18</v>
      </c>
      <c r="G23" s="23">
        <f t="shared" si="2"/>
        <v>0.15254237288135594</v>
      </c>
      <c r="H23" s="28">
        <v>118</v>
      </c>
      <c r="I23" s="20">
        <f t="shared" si="0"/>
        <v>12.291666666666668</v>
      </c>
      <c r="J23" s="20">
        <f t="shared" si="1"/>
        <v>6.5555555555555554</v>
      </c>
      <c r="K23" s="28">
        <v>118</v>
      </c>
      <c r="L23" s="28">
        <v>118</v>
      </c>
    </row>
    <row r="24" spans="1:12" ht="31.5" customHeight="1" x14ac:dyDescent="0.3">
      <c r="A24" s="9" t="s">
        <v>9</v>
      </c>
      <c r="B24" s="26" t="s">
        <v>26</v>
      </c>
      <c r="C24" s="25">
        <v>8044.3</v>
      </c>
      <c r="D24" s="17">
        <v>3100</v>
      </c>
      <c r="E24" s="17">
        <v>68808.600000000006</v>
      </c>
      <c r="F24" s="18">
        <v>68808.600000000006</v>
      </c>
      <c r="G24" s="23">
        <f t="shared" si="2"/>
        <v>22.196322580645163</v>
      </c>
      <c r="H24" s="28">
        <v>41167.699999999997</v>
      </c>
      <c r="I24" s="20">
        <f t="shared" si="0"/>
        <v>5.1176236589883519</v>
      </c>
      <c r="J24" s="20">
        <f t="shared" si="1"/>
        <v>0.5982929459398969</v>
      </c>
      <c r="K24" s="28">
        <v>2050</v>
      </c>
      <c r="L24" s="28">
        <v>2050</v>
      </c>
    </row>
    <row r="25" spans="1:12" ht="30" customHeight="1" x14ac:dyDescent="0.3">
      <c r="A25" s="9" t="s">
        <v>10</v>
      </c>
      <c r="B25" s="26" t="s">
        <v>27</v>
      </c>
      <c r="C25" s="25">
        <v>321610.40000000002</v>
      </c>
      <c r="D25" s="17">
        <v>364081.4</v>
      </c>
      <c r="E25" s="17">
        <v>481008.6</v>
      </c>
      <c r="F25" s="18">
        <v>479938.6</v>
      </c>
      <c r="G25" s="23">
        <f t="shared" si="2"/>
        <v>1.3182178490853966</v>
      </c>
      <c r="H25" s="28">
        <v>403463.6</v>
      </c>
      <c r="I25" s="20">
        <f t="shared" si="0"/>
        <v>1.2545104262797471</v>
      </c>
      <c r="J25" s="20">
        <f t="shared" si="1"/>
        <v>0.83878666618434683</v>
      </c>
      <c r="K25" s="28">
        <v>387446.9</v>
      </c>
      <c r="L25" s="28">
        <v>362296.7</v>
      </c>
    </row>
    <row r="26" spans="1:12" ht="24" customHeight="1" x14ac:dyDescent="0.3">
      <c r="A26" s="9" t="s">
        <v>11</v>
      </c>
      <c r="B26" s="26" t="s">
        <v>28</v>
      </c>
      <c r="C26" s="25">
        <v>426</v>
      </c>
      <c r="D26" s="13">
        <v>580</v>
      </c>
      <c r="E26" s="17">
        <v>7766.2</v>
      </c>
      <c r="F26" s="18">
        <v>7766.2</v>
      </c>
      <c r="G26" s="23" t="s">
        <v>17</v>
      </c>
      <c r="H26" s="28">
        <v>730</v>
      </c>
      <c r="I26" s="20" t="s">
        <v>17</v>
      </c>
      <c r="J26" s="20">
        <f t="shared" si="1"/>
        <v>9.3997064201282482E-2</v>
      </c>
      <c r="K26" s="28">
        <v>490</v>
      </c>
      <c r="L26" s="28">
        <v>490</v>
      </c>
    </row>
    <row r="27" spans="1:12" ht="44.25" customHeight="1" x14ac:dyDescent="0.3">
      <c r="A27" s="9" t="s">
        <v>15</v>
      </c>
      <c r="B27" s="26" t="s">
        <v>29</v>
      </c>
      <c r="C27" s="25">
        <v>32676</v>
      </c>
      <c r="D27" s="17">
        <v>36537.4</v>
      </c>
      <c r="E27" s="17">
        <v>71946.5</v>
      </c>
      <c r="F27" s="18">
        <v>71946.5</v>
      </c>
      <c r="G27" s="23">
        <f t="shared" si="2"/>
        <v>1.9691193133611038</v>
      </c>
      <c r="H27" s="28">
        <v>48137.2</v>
      </c>
      <c r="I27" s="20">
        <f>H27/C27</f>
        <v>1.4731668502876729</v>
      </c>
      <c r="J27" s="20">
        <f t="shared" si="1"/>
        <v>0.66906937794055299</v>
      </c>
      <c r="K27" s="28">
        <v>48540.3</v>
      </c>
      <c r="L27" s="28">
        <v>45936</v>
      </c>
    </row>
    <row r="28" spans="1:12" ht="46.5" customHeight="1" x14ac:dyDescent="0.3">
      <c r="A28" s="9" t="s">
        <v>16</v>
      </c>
      <c r="B28" s="26" t="s">
        <v>30</v>
      </c>
      <c r="C28" s="25">
        <v>1000</v>
      </c>
      <c r="D28" s="17">
        <v>900</v>
      </c>
      <c r="E28" s="17">
        <v>5800</v>
      </c>
      <c r="F28" s="18">
        <v>5800</v>
      </c>
      <c r="G28" s="23">
        <f t="shared" si="2"/>
        <v>6.4444444444444446</v>
      </c>
      <c r="H28" s="28">
        <v>1100</v>
      </c>
      <c r="I28" s="20">
        <f>H28/C28</f>
        <v>1.1000000000000001</v>
      </c>
      <c r="J28" s="20">
        <f t="shared" si="1"/>
        <v>0.18965517241379309</v>
      </c>
      <c r="K28" s="28">
        <v>1100</v>
      </c>
      <c r="L28" s="28">
        <v>1100</v>
      </c>
    </row>
    <row r="29" spans="1:12" ht="43.5" customHeight="1" x14ac:dyDescent="0.3">
      <c r="A29" s="9" t="s">
        <v>32</v>
      </c>
      <c r="B29" s="26" t="s">
        <v>31</v>
      </c>
      <c r="C29" s="25">
        <v>6041.1</v>
      </c>
      <c r="D29" s="17">
        <v>4064.8</v>
      </c>
      <c r="E29" s="17">
        <v>21690.799999999999</v>
      </c>
      <c r="F29" s="18">
        <v>21690.799999999999</v>
      </c>
      <c r="G29" s="23">
        <f t="shared" si="2"/>
        <v>5.3362527061602041</v>
      </c>
      <c r="H29" s="28">
        <v>11894.5</v>
      </c>
      <c r="I29" s="20">
        <f>H29/C29</f>
        <v>1.9689294995944446</v>
      </c>
      <c r="J29" s="20">
        <f t="shared" si="1"/>
        <v>0.54836612757482439</v>
      </c>
      <c r="K29" s="28">
        <v>10944.5</v>
      </c>
      <c r="L29" s="28">
        <v>10944.5</v>
      </c>
    </row>
    <row r="30" spans="1:12" ht="43.5" customHeight="1" x14ac:dyDescent="0.3">
      <c r="A30" s="33" t="s">
        <v>41</v>
      </c>
      <c r="B30" s="29" t="s">
        <v>42</v>
      </c>
      <c r="C30" s="30">
        <v>0</v>
      </c>
      <c r="D30" s="31">
        <v>120</v>
      </c>
      <c r="E30" s="31">
        <v>0</v>
      </c>
      <c r="F30" s="32">
        <v>0</v>
      </c>
      <c r="G30" s="23">
        <f t="shared" si="2"/>
        <v>0</v>
      </c>
      <c r="H30" s="28">
        <v>0</v>
      </c>
      <c r="I30" s="20">
        <v>0</v>
      </c>
      <c r="J30" s="20">
        <v>0</v>
      </c>
      <c r="K30" s="28">
        <v>0</v>
      </c>
      <c r="L30" s="28">
        <v>0</v>
      </c>
    </row>
    <row r="31" spans="1:12" s="8" customFormat="1" ht="40.5" customHeight="1" x14ac:dyDescent="0.3">
      <c r="A31" s="38" t="s">
        <v>0</v>
      </c>
      <c r="B31" s="39"/>
      <c r="C31" s="15">
        <f>SUM(C17:C30)</f>
        <v>427966.2</v>
      </c>
      <c r="D31" s="15">
        <f>D30+D29+D28+D27+D26+D25+D24+D23+D22+D21+D20+D19+D18+D17</f>
        <v>468702.10000000003</v>
      </c>
      <c r="E31" s="15">
        <f>SUM(E17:E30)</f>
        <v>763189.7</v>
      </c>
      <c r="F31" s="15">
        <f>SUM(F17:F30)</f>
        <v>762119.7</v>
      </c>
      <c r="G31" s="24">
        <f t="shared" si="2"/>
        <v>1.6260215177188238</v>
      </c>
      <c r="H31" s="16">
        <f>SUM(H17:H30)</f>
        <v>562907.1</v>
      </c>
      <c r="I31" s="21">
        <f>H31/C31</f>
        <v>1.3153073770779093</v>
      </c>
      <c r="J31" s="21">
        <f t="shared" si="1"/>
        <v>0.73757166796145179</v>
      </c>
      <c r="K31" s="16">
        <f>SUM(K17:K30)</f>
        <v>510928.2</v>
      </c>
      <c r="L31" s="16">
        <f>SUM(L17:L30)</f>
        <v>479783.9</v>
      </c>
    </row>
    <row r="32" spans="1:12" ht="41.85" customHeight="1" x14ac:dyDescent="0.2"/>
    <row r="33" ht="41.85" customHeight="1" x14ac:dyDescent="0.2"/>
  </sheetData>
  <mergeCells count="10">
    <mergeCell ref="H15:L15"/>
    <mergeCell ref="A13:L13"/>
    <mergeCell ref="A31:B31"/>
    <mergeCell ref="A15:A16"/>
    <mergeCell ref="B15:B16"/>
    <mergeCell ref="C15:C16"/>
    <mergeCell ref="F15:F16"/>
    <mergeCell ref="E15:E16"/>
    <mergeCell ref="D15:D16"/>
    <mergeCell ref="G15:G16"/>
  </mergeCells>
  <pageMargins left="0.25" right="0.25" top="0.75" bottom="0.75" header="0.3" footer="0.3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Л.В</dc:creator>
  <dc:description>POI HSSF rep:2.35.0.93</dc:description>
  <cp:lastModifiedBy>Admin</cp:lastModifiedBy>
  <cp:lastPrinted>2019-11-11T01:22:04Z</cp:lastPrinted>
  <dcterms:created xsi:type="dcterms:W3CDTF">2014-12-15T23:58:34Z</dcterms:created>
  <dcterms:modified xsi:type="dcterms:W3CDTF">2020-11-26T23:16:33Z</dcterms:modified>
</cp:coreProperties>
</file>