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tabRatio="782" activeTab="1"/>
  </bookViews>
  <sheets>
    <sheet name="Параметры" sheetId="1" r:id="rId1"/>
    <sheet name="Недоимка_Переплата" sheetId="2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  <sheet name="hidden7" sheetId="9" state="hidden" r:id="rId9"/>
    <sheet name="hidden8" sheetId="10" state="hidden" r:id="rId10"/>
    <sheet name="hidden9" sheetId="11" state="hidden" r:id="rId11"/>
  </sheets>
  <definedNames>
    <definedName name="_xlnm.Print_Titles" localSheetId="1">'Недоимка_Переплата'!$9:$9</definedName>
  </definedNames>
  <calcPr fullCalcOnLoad="1"/>
</workbook>
</file>

<file path=xl/comments1.xml><?xml version="1.0" encoding="utf-8"?>
<comments xmlns="http://schemas.openxmlformats.org/spreadsheetml/2006/main">
  <authors>
    <author>zvf</author>
  </authors>
  <commentList>
    <comment ref="H15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Тысячи рублей; 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 Рубли;
  </t>
        </r>
        <r>
          <rPr>
            <sz val="8"/>
            <color indexed="10"/>
            <rFont val="Tahoma"/>
            <family val="2"/>
          </rPr>
          <t>-</t>
        </r>
        <r>
          <rPr>
            <sz val="8"/>
            <color indexed="18"/>
            <rFont val="Tahoma"/>
            <family val="2"/>
          </rPr>
          <t xml:space="preserve"> </t>
        </r>
        <r>
          <rPr>
            <b/>
            <sz val="8"/>
            <color indexed="18"/>
            <rFont val="Tahoma"/>
            <family val="2"/>
          </rPr>
          <t xml:space="preserve"> Рубли и копейки.</t>
        </r>
      </text>
    </comment>
    <comment ref="B1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b/>
            <sz val="8"/>
            <rFont val="Tahoma"/>
            <family val="0"/>
          </rPr>
          <t xml:space="preserve">
    - По КБК;
    - По ОКАТО;
    - По КБК+ОКАТО;
    - По ОКАТО+КБК;
    - По спискам КБК;
    - По спискам ОКАТО.</t>
        </r>
      </text>
    </comment>
    <comment ref="B4" authorId="0">
      <text>
        <r>
          <rPr>
            <b/>
            <sz val="8"/>
            <color indexed="10"/>
            <rFont val="Tahoma"/>
            <family val="2"/>
          </rPr>
          <t>!: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i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 </t>
        </r>
        <r>
          <rPr>
            <sz val="8"/>
            <color indexed="18"/>
            <rFont val="Tahoma"/>
            <family val="2"/>
          </rPr>
          <t xml:space="preserve"> - 01-ВСЕ виды платежа (Н, П, Ш, %);
    -02-Налог;
    -03-Пеня и Штрафы;
    -04-Пеня;
   - 05-Штраф;
   - 06-Процент.</t>
        </r>
      </text>
    </comment>
    <comment ref="F3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>01</t>
        </r>
        <r>
          <rPr>
            <sz val="8"/>
            <rFont val="Tahoma"/>
            <family val="0"/>
          </rPr>
          <t xml:space="preserve"> - налогоплательщик –юридическое лицо ;
 </t>
        </r>
        <r>
          <rPr>
            <b/>
            <sz val="8"/>
            <rFont val="Tahoma"/>
            <family val="2"/>
          </rPr>
          <t>02</t>
        </r>
        <r>
          <rPr>
            <sz val="8"/>
            <rFont val="Tahoma"/>
            <family val="0"/>
          </rPr>
          <t xml:space="preserve"> - налоговый агент ;
 </t>
        </r>
        <r>
          <rPr>
            <b/>
            <sz val="8"/>
            <rFont val="Tahoma"/>
            <family val="2"/>
          </rPr>
          <t>09</t>
        </r>
        <r>
          <rPr>
            <sz val="8"/>
            <rFont val="Tahoma"/>
            <family val="0"/>
          </rPr>
          <t xml:space="preserve">  -индивидуальный предприниматель;
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0"/>
          </rPr>
          <t xml:space="preserve"> - частный нотариус;
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0"/>
          </rPr>
          <t xml:space="preserve"> – адвокат, учредивший адвокатский кабинет;
 </t>
        </r>
        <r>
          <rPr>
            <b/>
            <sz val="8"/>
            <rFont val="Tahoma"/>
            <family val="2"/>
          </rPr>
          <t>13 -</t>
        </r>
        <r>
          <rPr>
            <sz val="8"/>
            <rFont val="Tahoma"/>
            <family val="0"/>
          </rPr>
          <t xml:space="preserve"> иное физическое лицо;
 </t>
        </r>
        <r>
          <rPr>
            <b/>
            <sz val="8"/>
            <rFont val="Tahoma"/>
            <family val="2"/>
          </rPr>
          <t>14</t>
        </r>
        <r>
          <rPr>
            <sz val="8"/>
            <rFont val="Tahoma"/>
            <family val="0"/>
          </rPr>
          <t xml:space="preserve"> –налогоплательщик, производящий выплаты  
        физ.лицам (подпункт1 п.1 ст.235 НКРФ);
 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– при отсутствии  значения.
</t>
        </r>
      </text>
    </comment>
    <comment ref="F4" authorId="0">
      <text>
        <r>
          <rPr>
            <b/>
            <sz val="8"/>
            <color indexed="10"/>
            <rFont val="Tahoma"/>
            <family val="2"/>
          </rPr>
          <t xml:space="preserve">!: </t>
        </r>
        <r>
          <rPr>
            <b/>
            <sz val="8"/>
            <color indexed="17"/>
            <rFont val="Tahoma"/>
            <family val="2"/>
          </rPr>
          <t>По выбору пользователя Принимает значение:</t>
        </r>
        <r>
          <rPr>
            <sz val="8"/>
            <rFont val="Tahoma"/>
            <family val="0"/>
          </rPr>
          <t xml:space="preserve">
 </t>
        </r>
        <r>
          <rPr>
            <b/>
            <sz val="8"/>
            <rFont val="Tahoma"/>
            <family val="2"/>
          </rPr>
          <t xml:space="preserve">16 </t>
        </r>
        <r>
          <rPr>
            <sz val="8"/>
            <rFont val="Tahoma"/>
            <family val="0"/>
          </rPr>
          <t xml:space="preserve">– Организация находится в процедуре банкротства;
 </t>
        </r>
        <r>
          <rPr>
            <b/>
            <sz val="8"/>
            <rFont val="Tahoma"/>
            <family val="2"/>
          </rPr>
          <t>17</t>
        </r>
        <r>
          <rPr>
            <sz val="8"/>
            <rFont val="Tahoma"/>
            <family val="0"/>
          </rPr>
          <t xml:space="preserve"> – Организация признана банкротом;
 </t>
        </r>
        <r>
          <rPr>
            <b/>
            <sz val="8"/>
            <rFont val="Tahoma"/>
            <family val="2"/>
          </rPr>
          <t>18</t>
        </r>
        <r>
          <rPr>
            <sz val="8"/>
            <rFont val="Tahoma"/>
            <family val="0"/>
          </rPr>
          <t xml:space="preserve"> – Организация ликвидирована;
 </t>
        </r>
        <r>
          <rPr>
            <b/>
            <sz val="8"/>
            <rFont val="Tahoma"/>
            <family val="2"/>
          </rPr>
          <t>19</t>
        </r>
        <r>
          <rPr>
            <sz val="8"/>
            <rFont val="Tahoma"/>
            <family val="0"/>
          </rPr>
          <t xml:space="preserve"> – Умерший, или объявленный судом умершим 
          плательщик – физическое лицо. 
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0"/>
          </rPr>
          <t xml:space="preserve">–  при отсутствии  значения.
</t>
        </r>
      </text>
    </comment>
  </commentList>
</comments>
</file>

<file path=xl/comments2.xml><?xml version="1.0" encoding="utf-8"?>
<comments xmlns="http://schemas.openxmlformats.org/spreadsheetml/2006/main">
  <authors>
    <author>zvf</author>
  </authors>
  <commentList>
    <comment ref="B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B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=</t>
        </r>
        <r>
          <rPr>
            <sz val="8"/>
            <color indexed="17"/>
            <rFont val="Tahoma"/>
            <family val="2"/>
          </rPr>
          <t xml:space="preserve">  "4.2" (40200);
</t>
        </r>
        <r>
          <rPr>
            <b/>
            <sz val="8"/>
            <color indexed="18"/>
            <rFont val="Tahoma"/>
            <family val="2"/>
          </rPr>
          <t>Пеня     =</t>
        </r>
        <r>
          <rPr>
            <sz val="8"/>
            <color indexed="17"/>
            <rFont val="Tahoma"/>
            <family val="2"/>
          </rPr>
          <t xml:space="preserve">  "4.3" (40300);
</t>
        </r>
        <r>
          <rPr>
            <b/>
            <sz val="8"/>
            <color indexed="18"/>
            <rFont val="Tahoma"/>
            <family val="2"/>
          </rPr>
          <t>Штраф =</t>
        </r>
        <r>
          <rPr>
            <sz val="8"/>
            <color indexed="17"/>
            <rFont val="Tahoma"/>
            <family val="2"/>
          </rPr>
          <t xml:space="preserve">  "4.4" (40400).</t>
        </r>
      </text>
    </comment>
    <comment ref="J5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  <comment ref="J6" authorId="0">
      <text>
        <r>
          <rPr>
            <b/>
            <sz val="8"/>
            <color indexed="10"/>
            <rFont val="Tahoma"/>
            <family val="2"/>
          </rPr>
          <t xml:space="preserve">ИР:  </t>
        </r>
        <r>
          <rPr>
            <i/>
            <sz val="8"/>
            <color indexed="10"/>
            <rFont val="Tahoma"/>
            <family val="2"/>
          </rPr>
          <t xml:space="preserve">приказ от 30.06.2008г. № 65н / ММ-3-1/295@
</t>
        </r>
        <r>
          <rPr>
            <b/>
            <sz val="8"/>
            <color indexed="18"/>
            <rFont val="Tahoma"/>
            <family val="2"/>
          </rPr>
          <t xml:space="preserve">Н+П+Ш+%   =  </t>
        </r>
        <r>
          <rPr>
            <sz val="8"/>
            <color indexed="21"/>
            <rFont val="Tahoma"/>
            <family val="2"/>
          </rPr>
          <t>"5." (50000);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8"/>
            <rFont val="Tahoma"/>
            <family val="2"/>
          </rPr>
          <t>Налог             =</t>
        </r>
        <r>
          <rPr>
            <sz val="8"/>
            <color indexed="17"/>
            <rFont val="Tahoma"/>
            <family val="2"/>
          </rPr>
          <t xml:space="preserve">  "5.1" (50100);
</t>
        </r>
        <r>
          <rPr>
            <b/>
            <sz val="8"/>
            <color indexed="18"/>
            <rFont val="Tahoma"/>
            <family val="2"/>
          </rPr>
          <t>Пеня               =</t>
        </r>
        <r>
          <rPr>
            <sz val="8"/>
            <color indexed="17"/>
            <rFont val="Tahoma"/>
            <family val="2"/>
          </rPr>
          <t xml:space="preserve">  "5.2" (50200);
</t>
        </r>
        <r>
          <rPr>
            <b/>
            <sz val="8"/>
            <color indexed="18"/>
            <rFont val="Tahoma"/>
            <family val="2"/>
          </rPr>
          <t>Штраф           =</t>
        </r>
        <r>
          <rPr>
            <sz val="8"/>
            <color indexed="17"/>
            <rFont val="Tahoma"/>
            <family val="2"/>
          </rPr>
          <t xml:space="preserve">  "5.3" (50300);
</t>
        </r>
        <r>
          <rPr>
            <b/>
            <sz val="8"/>
            <color indexed="18"/>
            <rFont val="Tahoma"/>
            <family val="2"/>
          </rPr>
          <t>%                    =</t>
        </r>
        <r>
          <rPr>
            <sz val="8"/>
            <color indexed="17"/>
            <rFont val="Tahoma"/>
            <family val="2"/>
          </rPr>
          <t xml:space="preserve">   "5.4" (50400).</t>
        </r>
      </text>
    </comment>
  </commentList>
</comments>
</file>

<file path=xl/sharedStrings.xml><?xml version="1.0" encoding="utf-8"?>
<sst xmlns="http://schemas.openxmlformats.org/spreadsheetml/2006/main" count="385" uniqueCount="128">
  <si>
    <t>10</t>
  </si>
  <si>
    <t>А</t>
  </si>
  <si>
    <t>2</t>
  </si>
  <si>
    <t>Год:</t>
  </si>
  <si>
    <t>1</t>
  </si>
  <si>
    <t>7</t>
  </si>
  <si>
    <t>6</t>
  </si>
  <si>
    <t>Отрасль, Код ОКВЭД</t>
  </si>
  <si>
    <t>Б</t>
  </si>
  <si>
    <t>Наименование</t>
  </si>
  <si>
    <t>Фильтр Отбора:</t>
  </si>
  <si>
    <t xml:space="preserve">              ,Месяц</t>
  </si>
  <si>
    <t>КБК (код/наименов):</t>
  </si>
  <si>
    <t>Код дохода КБК(12-13 знак:):</t>
  </si>
  <si>
    <t>Список налогов:</t>
  </si>
  <si>
    <t>Список ОКВЭД:</t>
  </si>
  <si>
    <t>Дата формирования:</t>
  </si>
  <si>
    <t xml:space="preserve">   ,Ед.измер:</t>
  </si>
  <si>
    <t>Вывод нулевых строк:</t>
  </si>
  <si>
    <t>Вид формы:</t>
  </si>
  <si>
    <t>в том числе :</t>
  </si>
  <si>
    <t>Вид платежа:</t>
  </si>
  <si>
    <t>( Приказ Министерства финансов Российской Федерации и Федеральной налоговой службы от 30.06.2008г. № 65н / ММ-3-1/295@, зарегистрирован м Минюсте России от 12 августа 2008 года №12097 )</t>
  </si>
  <si>
    <t xml:space="preserve">       ,Статус плательщика</t>
  </si>
  <si>
    <t xml:space="preserve">     ,Коды налогоплательщиков</t>
  </si>
  <si>
    <t>_</t>
  </si>
  <si>
    <t>"01-Все виды платежа"</t>
  </si>
  <si>
    <t>"Все значения статуса"</t>
  </si>
  <si>
    <t>"Все значения кодов"</t>
  </si>
  <si>
    <r>
      <t xml:space="preserve">Иные физические лица                   </t>
    </r>
    <r>
      <rPr>
        <b/>
        <i/>
        <sz val="7"/>
        <color indexed="17"/>
        <rFont val="Times New Roman"/>
        <family val="1"/>
      </rPr>
      <t>(код 1.2. =13)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</si>
  <si>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Юридические лица      </t>
    </r>
    <r>
      <rPr>
        <b/>
        <i/>
        <sz val="7"/>
        <color indexed="17"/>
        <rFont val="Times New Roman"/>
        <family val="1"/>
      </rPr>
      <t xml:space="preserve">(код 1.2. =01) </t>
    </r>
  </si>
  <si>
    <r>
      <t xml:space="preserve">Налоговый агент                   </t>
    </r>
    <r>
      <rPr>
        <b/>
        <i/>
        <sz val="7"/>
        <color indexed="17"/>
        <rFont val="Times New Roman"/>
        <family val="1"/>
      </rPr>
      <t xml:space="preserve">(код 1.2. =02) </t>
    </r>
  </si>
  <si>
    <t>5</t>
  </si>
  <si>
    <t>8</t>
  </si>
  <si>
    <r>
      <t xml:space="preserve">Частный нотариус, Адвокат…    </t>
    </r>
    <r>
      <rPr>
        <b/>
        <i/>
        <sz val="7"/>
        <color indexed="17"/>
        <rFont val="Times New Roman"/>
        <family val="1"/>
      </rPr>
      <t xml:space="preserve">(код 1.2. =10 или = 11) </t>
    </r>
  </si>
  <si>
    <r>
      <t xml:space="preserve">Индивидуал.предприниматель       </t>
    </r>
    <r>
      <rPr>
        <b/>
        <i/>
        <sz val="7"/>
        <color indexed="17"/>
        <rFont val="Times New Roman"/>
        <family val="1"/>
      </rPr>
      <t xml:space="preserve">(код 1.2. =09) </t>
    </r>
  </si>
  <si>
    <r>
      <t xml:space="preserve">Процедура банкротства, Банкрот                  </t>
    </r>
    <r>
      <rPr>
        <b/>
        <i/>
        <sz val="7"/>
        <color indexed="17"/>
        <rFont val="Times New Roman"/>
        <family val="1"/>
      </rPr>
      <t>(код 1.3. =16 или =17)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</si>
  <si>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Ликвидирована, Умерший                  </t>
    </r>
    <r>
      <rPr>
        <b/>
        <i/>
        <sz val="7"/>
        <color indexed="17"/>
        <rFont val="Times New Roman"/>
        <family val="1"/>
      </rPr>
      <t>(код 1.3. =18 или =19)</t>
    </r>
    <r>
      <rPr>
        <b/>
        <i/>
        <sz val="7"/>
        <color indexed="18"/>
        <rFont val="Times New Roman"/>
        <family val="1"/>
      </rPr>
      <t xml:space="preserve"> </t>
    </r>
  </si>
  <si>
    <r>
      <t xml:space="preserve">Всего </t>
    </r>
    <r>
      <rPr>
        <b/>
        <i/>
        <sz val="8"/>
        <color indexed="18"/>
        <rFont val="Times New Roman"/>
        <family val="1"/>
      </rPr>
      <t xml:space="preserve">(данные Ресурса)           </t>
    </r>
    <r>
      <rPr>
        <b/>
        <i/>
        <sz val="7"/>
        <color indexed="17"/>
        <rFont val="Times New Roman"/>
        <family val="1"/>
      </rPr>
      <t>(гр.1 &gt;= 2+3+4+5+6+7+8)</t>
    </r>
  </si>
  <si>
    <t>9</t>
  </si>
  <si>
    <t>11</t>
  </si>
  <si>
    <t>12</t>
  </si>
  <si>
    <t>13</t>
  </si>
  <si>
    <t>14</t>
  </si>
  <si>
    <t>15</t>
  </si>
  <si>
    <t>16</t>
  </si>
  <si>
    <r>
      <t xml:space="preserve">Всего </t>
    </r>
    <r>
      <rPr>
        <b/>
        <i/>
        <sz val="8"/>
        <color indexed="18"/>
        <rFont val="Times New Roman"/>
        <family val="1"/>
      </rPr>
      <t xml:space="preserve">(данные Ресурса)           </t>
    </r>
    <r>
      <rPr>
        <b/>
        <i/>
        <sz val="7"/>
        <color indexed="17"/>
        <rFont val="Times New Roman"/>
        <family val="1"/>
      </rPr>
      <t>(гр.9 &gt;= 10+11+12+13+14+15+16)</t>
    </r>
  </si>
  <si>
    <t>Бюджет:</t>
  </si>
  <si>
    <t>Переплата</t>
  </si>
  <si>
    <t>Недоимка, Неурегулированная задолженность (в т.ч. Арест имущества),   Переплата (в разрезе КБК, ОКАТО, статуса и кодов  налогоплательщиков)</t>
  </si>
  <si>
    <t>Справочно из гр.1 :</t>
  </si>
  <si>
    <r>
      <t>Недоимка, Неурегулированная задолженность</t>
    </r>
    <r>
      <rPr>
        <b/>
        <i/>
        <sz val="7"/>
        <color indexed="18"/>
        <rFont val="Arial Cyr"/>
        <family val="0"/>
      </rPr>
      <t xml:space="preserve"> </t>
    </r>
    <r>
      <rPr>
        <sz val="7"/>
        <color indexed="10"/>
        <rFont val="Arial Cyr"/>
        <family val="0"/>
      </rPr>
      <t>(в т.ч. Арест имущества до 01.10.11)</t>
    </r>
    <r>
      <rPr>
        <b/>
        <i/>
        <sz val="9"/>
        <color indexed="18"/>
        <rFont val="Arial Cyr"/>
        <family val="0"/>
      </rPr>
      <t xml:space="preserve">,   Переплата </t>
    </r>
    <r>
      <rPr>
        <b/>
        <i/>
        <sz val="8"/>
        <color indexed="18"/>
        <rFont val="Arial Cyr"/>
        <family val="0"/>
      </rPr>
      <t>(в разрезе КБК, ОКАТО, статуса и кодов  налогоплательщиков)</t>
    </r>
  </si>
  <si>
    <r>
      <t>Недоимка, Неурегулиров.задолж.</t>
    </r>
    <r>
      <rPr>
        <sz val="9"/>
        <color indexed="10"/>
        <rFont val="Times New Roman"/>
        <family val="1"/>
      </rPr>
      <t>(в т.ч. Арест имущества до 01.10.11)</t>
    </r>
  </si>
  <si>
    <t>ОКТМО (код/наименование):</t>
  </si>
  <si>
    <t>Список ОКТМО:</t>
  </si>
  <si>
    <t>03.12.2020</t>
  </si>
  <si>
    <t>по состоянию на  01.10.2020</t>
  </si>
  <si>
    <t>2020</t>
  </si>
  <si>
    <t>КБК+ОКТМО</t>
  </si>
  <si>
    <t>Тыс.руб.</t>
  </si>
  <si>
    <t>По зачислению на ЕКС УФК (40101)</t>
  </si>
  <si>
    <t>Да</t>
  </si>
  <si>
    <t>КБК/ОКТМО</t>
  </si>
  <si>
    <t>10621000-Завитинский муниципальный район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</si>
  <si>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</si>
  <si>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</si>
  <si>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</si>
  <si>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</si>
  <si>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</si>
  <si>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</t>
  </si>
  <si>
    <t>18210907033050000110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</si>
  <si>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</t>
  </si>
  <si>
    <t xml:space="preserve"> </t>
  </si>
  <si>
    <t>10621101-город Завитинск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</si>
  <si>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</si>
  <si>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</t>
  </si>
  <si>
    <t>18210102030010000110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</si>
  <si>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</si>
  <si>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</si>
  <si>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2271 Налогового кодекса Российской Федерации (</t>
  </si>
  <si>
    <t>18210501011010000110</t>
  </si>
  <si>
    <t>Налог, взимаемый с налогоплательщиков, выбравших в качестве объекта налогообложения доходы (</t>
  </si>
  <si>
    <t>18210501012010000110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</si>
  <si>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</t>
  </si>
  <si>
    <t>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</si>
  <si>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</t>
  </si>
  <si>
    <t>18210501050010000110</t>
  </si>
  <si>
    <t>Минимальный налог, зачисляемый в бюджеты субъектов Российской Федерации (</t>
  </si>
  <si>
    <t>18210502010020000110</t>
  </si>
  <si>
    <t>Единый налог на вмененный  доход для отдельных видов деятельности (</t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</si>
  <si>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</si>
  <si>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 (</t>
  </si>
  <si>
    <t>18210503010010000110</t>
  </si>
  <si>
    <t>Единый сельскохозяйственный налог (</t>
  </si>
  <si>
    <t>18210503020010000110</t>
  </si>
  <si>
    <t>Единый сельскохозяйственный налог (за налоговые периоды, истекшие до 1 января 2011 года) (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</si>
  <si>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</si>
  <si>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 (</t>
  </si>
  <si>
    <t>18210601030130000110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</si>
  <si>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</t>
  </si>
  <si>
    <t>18210606033100000110</t>
  </si>
  <si>
    <t>Земельный налог с организаций, обладающих земельным участком, расположенным в границах сельских поселений (</t>
  </si>
  <si>
    <t>18210606033130000110</t>
  </si>
  <si>
    <t>Земельный налог с организаций, обладающих земельным участком, расположенным в границах городских поселений (</t>
  </si>
  <si>
    <t>18210606043130000110</t>
  </si>
  <si>
    <t>Земельный налог с физических лиц, обладающих земельным участком, расположенным в границах городских поселений (</t>
  </si>
  <si>
    <t>18210904053130000110</t>
  </si>
  <si>
    <t>Земельный налог (по обязательствам, возникшим до 1 января 2006 года), мобилизуемый на территориях городских поселений (</t>
  </si>
  <si>
    <t>18211610123010000140</t>
  </si>
  <si>
    <t>Код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</si>
  <si>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</si>
  <si>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(</t>
  </si>
  <si>
    <t>10621404-Албазинский сельсовет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</si>
  <si>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</si>
  <si>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</t>
  </si>
  <si>
    <t>18210606043100000110</t>
  </si>
  <si>
    <t>Земельный налог с физических лиц, обладающих земельным участком, расположенным в границах сельских поселений (</t>
  </si>
  <si>
    <t>18210904053100000110</t>
  </si>
  <si>
    <t>Земельный налог (по обязательствам, возникшим до 1 января 2006 года), мобилизуемый на территориях  сельских поселенийо (</t>
  </si>
  <si>
    <t>10621408-Антоновский сельсовет</t>
  </si>
  <si>
    <t>10621412-Белояровский сельсовет</t>
  </si>
  <si>
    <t>10621416-Болдыревский сельсовет</t>
  </si>
  <si>
    <t>10621420-Преображеновский сельсовет</t>
  </si>
  <si>
    <t>10621424-Верхнеильиновский сельсовет</t>
  </si>
  <si>
    <t>10621428-Иннокентьевский сельсовет</t>
  </si>
  <si>
    <t>10621440-Куприяновский сельсовет</t>
  </si>
  <si>
    <t>10621444-Успеновский сельсовет</t>
  </si>
  <si>
    <t xml:space="preserve">ИТОГО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</si>
</sst>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17"/>
      <name val="Tahoma"/>
      <family val="2"/>
    </font>
    <font>
      <b/>
      <i/>
      <sz val="9"/>
      <color indexed="58"/>
      <name val="Times New Roman"/>
      <family val="1"/>
    </font>
    <font>
      <i/>
      <sz val="9"/>
      <color indexed="58"/>
      <name val="Times New Roman"/>
      <family val="1"/>
    </font>
    <font>
      <sz val="8"/>
      <color indexed="10"/>
      <name val="Tahoma"/>
      <family val="2"/>
    </font>
    <font>
      <b/>
      <sz val="8"/>
      <color indexed="18"/>
      <name val="Tahoma"/>
      <family val="2"/>
    </font>
    <font>
      <sz val="8"/>
      <color indexed="17"/>
      <name val="Tahoma"/>
      <family val="2"/>
    </font>
    <font>
      <sz val="9"/>
      <name val="Arial Cyr"/>
      <family val="0"/>
    </font>
    <font>
      <b/>
      <i/>
      <sz val="8"/>
      <color indexed="58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i/>
      <sz val="7"/>
      <color indexed="58"/>
      <name val="Times New Roman"/>
      <family val="1"/>
    </font>
    <font>
      <sz val="10"/>
      <color indexed="58"/>
      <name val="Arial Cyr"/>
      <family val="0"/>
    </font>
    <font>
      <sz val="7"/>
      <name val="Arial Cyr"/>
      <family val="0"/>
    </font>
    <font>
      <sz val="7"/>
      <name val="Times New Roman"/>
      <family val="1"/>
    </font>
    <font>
      <sz val="8"/>
      <color indexed="18"/>
      <name val="Tahoma"/>
      <family val="2"/>
    </font>
    <font>
      <b/>
      <i/>
      <sz val="9"/>
      <color indexed="18"/>
      <name val="Arial Cyr"/>
      <family val="0"/>
    </font>
    <font>
      <i/>
      <sz val="9"/>
      <color indexed="18"/>
      <name val="Arial Cyr"/>
      <family val="0"/>
    </font>
    <font>
      <sz val="9"/>
      <color indexed="18"/>
      <name val="Arial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sz val="9"/>
      <color indexed="18"/>
      <name val="Times New Roman"/>
      <family val="1"/>
    </font>
    <font>
      <sz val="10"/>
      <color indexed="18"/>
      <name val="Arial Cyr"/>
      <family val="0"/>
    </font>
    <font>
      <b/>
      <i/>
      <sz val="10"/>
      <color indexed="18"/>
      <name val="Arial Cyr"/>
      <family val="0"/>
    </font>
    <font>
      <sz val="8"/>
      <color indexed="58"/>
      <name val="Times New Roman"/>
      <family val="1"/>
    </font>
    <font>
      <sz val="7"/>
      <color indexed="58"/>
      <name val="Times New Roman"/>
      <family val="1"/>
    </font>
    <font>
      <b/>
      <i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i/>
      <sz val="8"/>
      <color indexed="17"/>
      <name val="Tahoma"/>
      <family val="2"/>
    </font>
    <font>
      <i/>
      <sz val="7"/>
      <name val="Arial Cyr"/>
      <family val="0"/>
    </font>
    <font>
      <i/>
      <sz val="7"/>
      <color indexed="58"/>
      <name val="Times New Roman"/>
      <family val="1"/>
    </font>
    <font>
      <i/>
      <sz val="8"/>
      <color indexed="10"/>
      <name val="Tahoma"/>
      <family val="2"/>
    </font>
    <font>
      <b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b/>
      <i/>
      <sz val="7"/>
      <color indexed="17"/>
      <name val="Times New Roman"/>
      <family val="1"/>
    </font>
    <font>
      <b/>
      <i/>
      <sz val="8"/>
      <color indexed="18"/>
      <name val="Arial Cyr"/>
      <family val="0"/>
    </font>
    <font>
      <sz val="9"/>
      <color indexed="10"/>
      <name val="Times New Roman"/>
      <family val="1"/>
    </font>
    <font>
      <b/>
      <i/>
      <sz val="7"/>
      <color indexed="18"/>
      <name val="Arial Cyr"/>
      <family val="0"/>
    </font>
    <font>
      <sz val="7"/>
      <color indexed="10"/>
      <name val="Arial Cyr"/>
      <family val="0"/>
    </font>
    <font>
      <sz val="8"/>
      <color indexed="2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dashed"/>
      <top style="thin"/>
      <bottom>
        <color indexed="63"/>
      </bottom>
    </border>
    <border>
      <left style="dashed"/>
      <right>
        <color indexed="63"/>
      </right>
      <top style="thin"/>
      <bottom style="hair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hair"/>
      <right style="dashed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dashed"/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 applyProtection="1">
      <alignment horizontal="left" vertical="center"/>
      <protection locked="0"/>
    </xf>
    <xf numFmtId="0" fontId="14" fillId="0" borderId="12" xfId="0" applyNumberFormat="1" applyFont="1" applyBorder="1" applyAlignment="1">
      <alignment horizontal="left" vertical="center"/>
    </xf>
    <xf numFmtId="0" fontId="15" fillId="0" borderId="13" xfId="0" applyNumberFormat="1" applyFont="1" applyBorder="1" applyAlignment="1" applyProtection="1">
      <alignment horizontal="left" vertical="center"/>
      <protection locked="0"/>
    </xf>
    <xf numFmtId="49" fontId="8" fillId="0" borderId="14" xfId="0" applyNumberFormat="1" applyFont="1" applyBorder="1" applyAlignment="1">
      <alignment horizontal="left" vertical="center"/>
    </xf>
    <xf numFmtId="0" fontId="17" fillId="0" borderId="15" xfId="0" applyNumberFormat="1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14" fillId="0" borderId="18" xfId="0" applyNumberFormat="1" applyFont="1" applyBorder="1" applyAlignment="1">
      <alignment horizontal="left" vertical="center" wrapText="1"/>
    </xf>
    <xf numFmtId="0" fontId="31" fillId="0" borderId="0" xfId="0" applyNumberFormat="1" applyFont="1" applyAlignment="1">
      <alignment/>
    </xf>
    <xf numFmtId="49" fontId="15" fillId="0" borderId="19" xfId="0" applyNumberFormat="1" applyFont="1" applyBorder="1" applyAlignment="1" applyProtection="1">
      <alignment horizontal="left" vertical="center"/>
      <protection locked="0"/>
    </xf>
    <xf numFmtId="49" fontId="19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/>
    </xf>
    <xf numFmtId="49" fontId="34" fillId="0" borderId="21" xfId="0" applyNumberFormat="1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/>
    </xf>
    <xf numFmtId="49" fontId="32" fillId="0" borderId="23" xfId="0" applyNumberFormat="1" applyFont="1" applyBorder="1" applyAlignment="1" applyProtection="1">
      <alignment horizontal="left" vertical="center"/>
      <protection locked="0"/>
    </xf>
    <xf numFmtId="0" fontId="32" fillId="0" borderId="24" xfId="0" applyNumberFormat="1" applyFont="1" applyBorder="1" applyAlignment="1">
      <alignment/>
    </xf>
    <xf numFmtId="0" fontId="32" fillId="0" borderId="0" xfId="0" applyNumberFormat="1" applyFont="1" applyAlignment="1">
      <alignment/>
    </xf>
    <xf numFmtId="49" fontId="32" fillId="0" borderId="24" xfId="0" applyNumberFormat="1" applyFont="1" applyBorder="1" applyAlignment="1">
      <alignment horizontal="left"/>
    </xf>
    <xf numFmtId="49" fontId="16" fillId="0" borderId="25" xfId="0" applyNumberFormat="1" applyFont="1" applyBorder="1" applyAlignment="1" applyProtection="1">
      <alignment horizontal="left" vertical="center"/>
      <protection locked="0"/>
    </xf>
    <xf numFmtId="49" fontId="3" fillId="0" borderId="26" xfId="0" applyNumberFormat="1" applyFont="1" applyBorder="1" applyAlignment="1" applyProtection="1">
      <alignment horizontal="left" vertical="center"/>
      <protection locked="0"/>
    </xf>
    <xf numFmtId="49" fontId="3" fillId="0" borderId="27" xfId="0" applyNumberFormat="1" applyFont="1" applyBorder="1" applyAlignment="1" applyProtection="1">
      <alignment horizontal="left" vertical="center"/>
      <protection locked="0"/>
    </xf>
    <xf numFmtId="49" fontId="16" fillId="0" borderId="28" xfId="0" applyNumberFormat="1" applyFont="1" applyBorder="1" applyAlignment="1" applyProtection="1">
      <alignment horizontal="left" vertical="center"/>
      <protection locked="0"/>
    </xf>
    <xf numFmtId="49" fontId="3" fillId="0" borderId="29" xfId="0" applyNumberFormat="1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16" fillId="0" borderId="31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13" fillId="0" borderId="32" xfId="0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16" fillId="0" borderId="25" xfId="0" applyNumberFormat="1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30" fillId="0" borderId="0" xfId="0" applyNumberFormat="1" applyFont="1" applyAlignment="1">
      <alignment horizontal="center" wrapText="1"/>
    </xf>
    <xf numFmtId="0" fontId="22" fillId="0" borderId="33" xfId="0" applyNumberFormat="1" applyFont="1" applyBorder="1" applyAlignment="1" applyProtection="1">
      <alignment horizontal="center" vertical="top" wrapText="1"/>
      <protection locked="0"/>
    </xf>
    <xf numFmtId="0" fontId="23" fillId="0" borderId="33" xfId="0" applyNumberFormat="1" applyFont="1" applyBorder="1" applyAlignment="1" applyProtection="1">
      <alignment horizontal="center" vertical="top" wrapText="1"/>
      <protection locked="0"/>
    </xf>
    <xf numFmtId="0" fontId="24" fillId="0" borderId="33" xfId="0" applyNumberFormat="1" applyFont="1" applyBorder="1" applyAlignment="1" applyProtection="1">
      <alignment horizontal="center" vertical="top" wrapText="1"/>
      <protection locked="0"/>
    </xf>
    <xf numFmtId="49" fontId="14" fillId="0" borderId="34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9" fillId="0" borderId="13" xfId="0" applyNumberFormat="1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>
      <alignment horizontal="left" vertical="center"/>
    </xf>
    <xf numFmtId="49" fontId="16" fillId="0" borderId="38" xfId="0" applyNumberFormat="1" applyFont="1" applyBorder="1" applyAlignment="1" applyProtection="1">
      <alignment horizontal="left" vertical="center"/>
      <protection locked="0"/>
    </xf>
    <xf numFmtId="49" fontId="3" fillId="0" borderId="39" xfId="0" applyNumberFormat="1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49" fontId="28" fillId="0" borderId="40" xfId="0" applyNumberFormat="1" applyFont="1" applyBorder="1" applyAlignment="1">
      <alignment horizontal="center" vertical="top" wrapText="1"/>
    </xf>
    <xf numFmtId="49" fontId="28" fillId="0" borderId="41" xfId="0" applyNumberFormat="1" applyFont="1" applyBorder="1" applyAlignment="1">
      <alignment horizontal="center" vertical="top" wrapText="1"/>
    </xf>
    <xf numFmtId="49" fontId="39" fillId="0" borderId="42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32" fillId="0" borderId="24" xfId="0" applyNumberFormat="1" applyFont="1" applyBorder="1" applyAlignment="1">
      <alignment horizontal="left" vertical="center"/>
    </xf>
    <xf numFmtId="0" fontId="19" fillId="0" borderId="24" xfId="0" applyFont="1" applyBorder="1" applyAlignment="1">
      <alignment/>
    </xf>
    <xf numFmtId="0" fontId="32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37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32" fillId="0" borderId="45" xfId="0" applyNumberFormat="1" applyFont="1" applyBorder="1" applyAlignment="1" applyProtection="1">
      <alignment horizontal="left" vertical="center"/>
      <protection locked="0"/>
    </xf>
    <xf numFmtId="0" fontId="0" fillId="0" borderId="16" xfId="0" applyNumberFormat="1" applyBorder="1" applyAlignment="1">
      <alignment/>
    </xf>
    <xf numFmtId="49" fontId="37" fillId="0" borderId="24" xfId="0" applyNumberFormat="1" applyFont="1" applyBorder="1" applyAlignment="1">
      <alignment horizontal="left"/>
    </xf>
    <xf numFmtId="0" fontId="19" fillId="0" borderId="24" xfId="0" applyNumberFormat="1" applyFont="1" applyBorder="1" applyAlignment="1">
      <alignment horizontal="left"/>
    </xf>
    <xf numFmtId="0" fontId="0" fillId="0" borderId="24" xfId="0" applyNumberFormat="1" applyBorder="1" applyAlignment="1">
      <alignment horizontal="left"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30" fillId="0" borderId="0" xfId="0" applyNumberFormat="1" applyFont="1" applyBorder="1" applyAlignment="1" applyProtection="1">
      <alignment horizontal="center" vertical="top" wrapText="1"/>
      <protection locked="0"/>
    </xf>
    <xf numFmtId="0" fontId="29" fillId="0" borderId="0" xfId="0" applyNumberFormat="1" applyFont="1" applyBorder="1" applyAlignment="1">
      <alignment/>
    </xf>
    <xf numFmtId="49" fontId="26" fillId="0" borderId="22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/>
    </xf>
    <xf numFmtId="49" fontId="34" fillId="0" borderId="47" xfId="0" applyNumberFormat="1" applyFont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48" xfId="0" applyNumberFormat="1" applyFont="1" applyBorder="1" applyAlignment="1">
      <alignment/>
    </xf>
    <xf numFmtId="49" fontId="25" fillId="0" borderId="49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49" fontId="64" fillId="0" borderId="24" xfId="0" applyNumberFormat="1" applyFont="1" applyBorder="1" applyAlignment="1">
      <alignment horizontal="left"/>
    </xf>
    <xf numFmtId="0" fontId="65" fillId="0" borderId="24" xfId="0" applyFont="1" applyBorder="1" applyAlignment="1">
      <alignment horizontal="left"/>
    </xf>
    <xf numFmtId="4" fontId="3" fillId="0" borderId="51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4" fontId="3" fillId="0" borderId="53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3" fillId="0" borderId="56" xfId="0" applyNumberFormat="1" applyFont="1" applyBorder="1" applyAlignment="1">
      <alignment/>
    </xf>
    <xf numFmtId="4" fontId="3" fillId="0" borderId="57" xfId="0" applyNumberFormat="1" applyFont="1" applyBorder="1" applyAlignment="1">
      <alignment/>
    </xf>
    <xf numFmtId="4" fontId="3" fillId="0" borderId="58" xfId="0" applyNumberFormat="1" applyFont="1" applyBorder="1" applyAlignment="1">
      <alignment/>
    </xf>
    <xf numFmtId="4" fontId="3" fillId="0" borderId="59" xfId="0" applyNumberFormat="1" applyFont="1" applyBorder="1" applyAlignment="1">
      <alignment/>
    </xf>
    <xf numFmtId="4" fontId="64" fillId="0" borderId="60" xfId="0" applyNumberFormat="1" applyFont="1" applyBorder="1" applyAlignment="1">
      <alignment/>
    </xf>
    <xf numFmtId="4" fontId="64" fillId="0" borderId="61" xfId="0" applyNumberFormat="1" applyFont="1" applyBorder="1" applyAlignment="1">
      <alignment/>
    </xf>
    <xf numFmtId="4" fontId="64" fillId="0" borderId="62" xfId="0" applyNumberFormat="1" applyFont="1" applyBorder="1" applyAlignment="1">
      <alignment/>
    </xf>
    <xf numFmtId="4" fontId="64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18"/>
  <sheetViews>
    <sheetView showGridLines="0" showRowColHeaders="0" zoomScalePageLayoutView="0" workbookViewId="0" topLeftCell="A1">
      <selection activeCell="B12" sqref="B12"/>
    </sheetView>
  </sheetViews>
  <sheetFormatPr defaultColWidth="9.00390625" defaultRowHeight="12.75"/>
  <cols>
    <col min="1" max="1" width="8.375" style="2" customWidth="1"/>
    <col min="2" max="2" width="24.625" style="2" customWidth="1"/>
    <col min="3" max="3" width="8.75390625" style="2" customWidth="1"/>
    <col min="4" max="4" width="12.75390625" style="15" customWidth="1"/>
    <col min="5" max="5" width="10.75390625" style="15" customWidth="1"/>
    <col min="6" max="6" width="12.125" style="15" customWidth="1"/>
    <col min="7" max="7" width="11.875" style="15" customWidth="1"/>
    <col min="8" max="8" width="12.00390625" style="15" customWidth="1"/>
    <col min="9" max="9" width="13.25390625" style="15" customWidth="1"/>
  </cols>
  <sheetData>
    <row r="1" spans="1:9" ht="36" customHeight="1">
      <c r="A1" s="47" t="s">
        <v>49</v>
      </c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8" t="s">
        <v>56</v>
      </c>
      <c r="B2" s="48"/>
      <c r="C2" s="49"/>
      <c r="D2" s="49"/>
      <c r="E2" s="49"/>
      <c r="F2" s="49"/>
      <c r="G2" s="49"/>
      <c r="H2" s="49"/>
      <c r="I2" s="50"/>
    </row>
    <row r="3" spans="1:9" s="1" customFormat="1" ht="21" customHeight="1">
      <c r="A3" s="51" t="s">
        <v>10</v>
      </c>
      <c r="B3" s="7" t="s">
        <v>3</v>
      </c>
      <c r="C3" s="8" t="s">
        <v>57</v>
      </c>
      <c r="D3" s="9" t="s">
        <v>11</v>
      </c>
      <c r="E3" s="10">
        <v>9</v>
      </c>
      <c r="F3" s="55" t="s">
        <v>23</v>
      </c>
      <c r="G3" s="56"/>
      <c r="H3" s="57" t="s">
        <v>27</v>
      </c>
      <c r="I3" s="58"/>
    </row>
    <row r="4" spans="1:9" s="1" customFormat="1" ht="21.75" customHeight="1">
      <c r="A4" s="52"/>
      <c r="B4" s="11" t="s">
        <v>21</v>
      </c>
      <c r="C4" s="38" t="s">
        <v>26</v>
      </c>
      <c r="D4" s="39"/>
      <c r="E4" s="12"/>
      <c r="F4" s="40" t="s">
        <v>24</v>
      </c>
      <c r="G4" s="41"/>
      <c r="H4" s="31" t="s">
        <v>28</v>
      </c>
      <c r="I4" s="42"/>
    </row>
    <row r="5" spans="1:9" s="1" customFormat="1" ht="21.75" customHeight="1">
      <c r="A5" s="52"/>
      <c r="B5" s="11" t="s">
        <v>12</v>
      </c>
      <c r="C5" s="31" t="s">
        <v>25</v>
      </c>
      <c r="D5" s="46"/>
      <c r="E5" s="44"/>
      <c r="F5" s="44"/>
      <c r="G5" s="44"/>
      <c r="H5" s="44"/>
      <c r="I5" s="45"/>
    </row>
    <row r="6" spans="1:9" s="1" customFormat="1" ht="21.75" customHeight="1">
      <c r="A6" s="52"/>
      <c r="B6" s="11" t="s">
        <v>13</v>
      </c>
      <c r="C6" s="31" t="s">
        <v>25</v>
      </c>
      <c r="D6" s="46"/>
      <c r="E6" s="44"/>
      <c r="F6" s="44"/>
      <c r="G6" s="44"/>
      <c r="H6" s="44"/>
      <c r="I6" s="45"/>
    </row>
    <row r="7" spans="1:9" s="1" customFormat="1" ht="21.75" customHeight="1">
      <c r="A7" s="52"/>
      <c r="B7" s="11" t="s">
        <v>14</v>
      </c>
      <c r="C7" s="31" t="s">
        <v>25</v>
      </c>
      <c r="D7" s="46"/>
      <c r="E7" s="44"/>
      <c r="F7" s="44"/>
      <c r="G7" s="44"/>
      <c r="H7" s="44"/>
      <c r="I7" s="45"/>
    </row>
    <row r="8" spans="1:9" s="1" customFormat="1" ht="21.75" customHeight="1">
      <c r="A8" s="52"/>
      <c r="B8" s="11" t="s">
        <v>7</v>
      </c>
      <c r="C8" s="31" t="s">
        <v>25</v>
      </c>
      <c r="D8" s="46"/>
      <c r="E8" s="44"/>
      <c r="F8" s="44"/>
      <c r="G8" s="44"/>
      <c r="H8" s="44"/>
      <c r="I8" s="45"/>
    </row>
    <row r="9" spans="1:9" s="1" customFormat="1" ht="21.75" customHeight="1">
      <c r="A9" s="53"/>
      <c r="B9" s="11" t="s">
        <v>15</v>
      </c>
      <c r="C9" s="43" t="s">
        <v>25</v>
      </c>
      <c r="D9" s="44"/>
      <c r="E9" s="44"/>
      <c r="F9" s="44"/>
      <c r="G9" s="44"/>
      <c r="H9" s="44"/>
      <c r="I9" s="45"/>
    </row>
    <row r="10" spans="1:9" s="16" customFormat="1" ht="21" customHeight="1">
      <c r="A10" s="53"/>
      <c r="B10" s="11" t="s">
        <v>53</v>
      </c>
      <c r="C10" s="34" t="s">
        <v>25</v>
      </c>
      <c r="D10" s="35"/>
      <c r="E10" s="36"/>
      <c r="F10" s="36"/>
      <c r="G10" s="36"/>
      <c r="H10" s="36"/>
      <c r="I10" s="37"/>
    </row>
    <row r="11" spans="1:9" s="16" customFormat="1" ht="21" customHeight="1">
      <c r="A11" s="53"/>
      <c r="B11" s="11" t="s">
        <v>54</v>
      </c>
      <c r="C11" s="31" t="s">
        <v>25</v>
      </c>
      <c r="D11" s="32"/>
      <c r="E11" s="32"/>
      <c r="F11" s="32"/>
      <c r="G11" s="32"/>
      <c r="H11" s="32"/>
      <c r="I11" s="33"/>
    </row>
    <row r="12" spans="1:9" s="16" customFormat="1" ht="21" customHeight="1">
      <c r="A12" s="53"/>
      <c r="B12" s="11" t="s">
        <v>47</v>
      </c>
      <c r="C12" s="31" t="s">
        <v>60</v>
      </c>
      <c r="D12" s="32"/>
      <c r="E12" s="32"/>
      <c r="F12" s="32"/>
      <c r="G12" s="32"/>
      <c r="H12" s="32"/>
      <c r="I12" s="33"/>
    </row>
    <row r="13" spans="1:9" s="16" customFormat="1" ht="21" customHeight="1">
      <c r="A13" s="53"/>
      <c r="B13" s="11" t="s">
        <v>18</v>
      </c>
      <c r="C13" s="31" t="s">
        <v>61</v>
      </c>
      <c r="D13" s="32"/>
      <c r="E13" s="32"/>
      <c r="F13" s="32"/>
      <c r="G13" s="32"/>
      <c r="H13" s="32"/>
      <c r="I13" s="33"/>
    </row>
    <row r="14" spans="1:9" s="16" customFormat="1" ht="21" customHeight="1">
      <c r="A14" s="53"/>
      <c r="B14" s="11" t="s">
        <v>19</v>
      </c>
      <c r="C14" s="31" t="s">
        <v>58</v>
      </c>
      <c r="D14" s="59"/>
      <c r="E14" s="59"/>
      <c r="F14" s="59"/>
      <c r="G14" s="59"/>
      <c r="H14" s="59"/>
      <c r="I14" s="60"/>
    </row>
    <row r="15" spans="1:9" s="1" customFormat="1" ht="21" customHeight="1" thickBot="1">
      <c r="A15" s="54"/>
      <c r="B15" s="22" t="s">
        <v>16</v>
      </c>
      <c r="C15" s="19" t="s">
        <v>55</v>
      </c>
      <c r="D15" s="20"/>
      <c r="E15" s="21"/>
      <c r="F15" s="23"/>
      <c r="G15" s="13"/>
      <c r="H15" s="17" t="s">
        <v>17</v>
      </c>
      <c r="I15" s="14" t="s">
        <v>59</v>
      </c>
    </row>
    <row r="16" ht="12.75" thickTop="1"/>
    <row r="17" ht="12"/>
    <row r="18" ht="12">
      <c r="A18" s="26" t="s">
        <v>22</v>
      </c>
    </row>
    <row r="19" ht="12"/>
  </sheetData>
  <sheetProtection/>
  <mergeCells count="18">
    <mergeCell ref="A1:I1"/>
    <mergeCell ref="A2:I2"/>
    <mergeCell ref="A3:A15"/>
    <mergeCell ref="C11:I11"/>
    <mergeCell ref="F3:G3"/>
    <mergeCell ref="H3:I3"/>
    <mergeCell ref="C6:I6"/>
    <mergeCell ref="C7:I7"/>
    <mergeCell ref="C8:I8"/>
    <mergeCell ref="C14:I14"/>
    <mergeCell ref="C12:I12"/>
    <mergeCell ref="C13:I13"/>
    <mergeCell ref="C10:I10"/>
    <mergeCell ref="C4:D4"/>
    <mergeCell ref="F4:G4"/>
    <mergeCell ref="H4:I4"/>
    <mergeCell ref="C9:I9"/>
    <mergeCell ref="C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R174"/>
  <sheetViews>
    <sheetView showGridLines="0" showRowColHeaders="0" tabSelected="1"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18.00390625" style="3" customWidth="1"/>
    <col min="2" max="2" width="11.75390625" style="5" customWidth="1"/>
    <col min="3" max="9" width="10.75390625" style="5" customWidth="1"/>
    <col min="10" max="11" width="11.75390625" style="5" customWidth="1"/>
    <col min="12" max="14" width="10.75390625" style="5" customWidth="1"/>
    <col min="15" max="15" width="11.75390625" style="5" customWidth="1"/>
    <col min="16" max="17" width="9.125" style="4" customWidth="1"/>
    <col min="18" max="18" width="18.25390625" style="4" customWidth="1"/>
  </cols>
  <sheetData>
    <row r="1" spans="1:18" ht="12.75">
      <c r="A1" s="87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6"/>
      <c r="M1" s="6"/>
      <c r="N1" s="6"/>
      <c r="O1" s="6"/>
      <c r="P1"/>
      <c r="Q1"/>
      <c r="R1"/>
    </row>
    <row r="2" spans="1:18" ht="12.75">
      <c r="A2" s="83" t="str">
        <f>Параметры!A2</f>
        <v>по состоянию на  01.10.2020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6"/>
      <c r="M2" s="6"/>
      <c r="N2" s="6"/>
      <c r="O2" s="6"/>
      <c r="P2"/>
      <c r="Q2"/>
      <c r="R2"/>
    </row>
    <row r="3" spans="1:14" s="29" customFormat="1" ht="10.5">
      <c r="A3" s="27" t="str">
        <f>Параметры!C14</f>
        <v>КБК+ОКТМО</v>
      </c>
      <c r="B3" s="69" t="str">
        <f>CONCATENATE("Вывод  нулевых строк= ",Параметры!C13)</f>
        <v>Вывод  нулевых строк= Да</v>
      </c>
      <c r="C3" s="70"/>
      <c r="D3" s="78" t="str">
        <f>Параметры!C4</f>
        <v>"01-Все виды платежа"</v>
      </c>
      <c r="E3" s="78"/>
      <c r="F3" s="79" t="str">
        <f>CONCATENATE("Бюджет= ",Параметры!C12)</f>
        <v>Бюджет= По зачислению на ЕКС УФК (40101)</v>
      </c>
      <c r="G3" s="80"/>
      <c r="H3" s="80"/>
      <c r="I3" s="30" t="str">
        <f>Параметры!C15</f>
        <v>03.12.2020</v>
      </c>
      <c r="J3" s="28" t="str">
        <f>Параметры!I15</f>
        <v>Тыс.руб.</v>
      </c>
      <c r="K3" s="71" t="str">
        <f>CONCATENATE("Стату,Код  плательщика=    ",Параметры!H3,Параметры!H4)</f>
        <v>Стату,Код  плательщика=    "Все значения статуса""Все значения кодов"</v>
      </c>
      <c r="L3" s="72"/>
      <c r="M3" s="72"/>
      <c r="N3" s="73"/>
    </row>
    <row r="4" spans="1:14" s="18" customFormat="1" ht="12" thickBot="1">
      <c r="A4" s="76" t="str">
        <f>CONCATENATE("КБК= ",Параметры!C5,Параметры!C6,Параметры!C7)</f>
        <v>КБК= ___</v>
      </c>
      <c r="B4" s="77"/>
      <c r="C4" s="77"/>
      <c r="D4" s="75"/>
      <c r="E4" s="75"/>
      <c r="F4" s="74" t="str">
        <f>CONCATENATE(", ОКТМО= ",Параметры!C10,Параметры!C11)</f>
        <v>, ОКТМО= __</v>
      </c>
      <c r="G4" s="75"/>
      <c r="H4" s="75"/>
      <c r="I4" s="75"/>
      <c r="J4" s="75"/>
      <c r="K4" s="91" t="str">
        <f>CONCATENATE(", ОКВЭД= ",Параметры!C8,Параметры!C9)</f>
        <v>, ОКВЭД= __</v>
      </c>
      <c r="L4" s="92"/>
      <c r="M4" s="92"/>
      <c r="N4" s="93"/>
    </row>
    <row r="5" spans="1:18" ht="12" customHeight="1" thickTop="1">
      <c r="A5" s="89" t="s">
        <v>62</v>
      </c>
      <c r="B5" s="65" t="s">
        <v>52</v>
      </c>
      <c r="C5" s="66"/>
      <c r="D5" s="67"/>
      <c r="E5" s="67"/>
      <c r="F5" s="67"/>
      <c r="G5" s="67"/>
      <c r="H5" s="67"/>
      <c r="I5" s="68"/>
      <c r="J5" s="65" t="s">
        <v>48</v>
      </c>
      <c r="K5" s="66"/>
      <c r="L5" s="66"/>
      <c r="M5" s="66"/>
      <c r="N5" s="66"/>
      <c r="O5" s="81"/>
      <c r="P5" s="81"/>
      <c r="Q5" s="82"/>
      <c r="R5" s="61" t="s">
        <v>9</v>
      </c>
    </row>
    <row r="6" spans="1:18" ht="10.5" customHeight="1">
      <c r="A6" s="90"/>
      <c r="B6" s="85" t="s">
        <v>38</v>
      </c>
      <c r="C6" s="94" t="s">
        <v>20</v>
      </c>
      <c r="D6" s="95"/>
      <c r="E6" s="95"/>
      <c r="F6" s="95"/>
      <c r="G6" s="95"/>
      <c r="H6" s="94" t="s">
        <v>50</v>
      </c>
      <c r="I6" s="95"/>
      <c r="J6" s="85" t="s">
        <v>46</v>
      </c>
      <c r="K6" s="94" t="s">
        <v>20</v>
      </c>
      <c r="L6" s="95"/>
      <c r="M6" s="95"/>
      <c r="N6" s="95"/>
      <c r="O6" s="95"/>
      <c r="P6" s="94" t="s">
        <v>50</v>
      </c>
      <c r="Q6" s="95"/>
      <c r="R6" s="62"/>
    </row>
    <row r="7" spans="1:18" ht="15.75" customHeight="1">
      <c r="A7" s="90"/>
      <c r="B7" s="86"/>
      <c r="C7" s="63" t="s">
        <v>30</v>
      </c>
      <c r="D7" s="63" t="s">
        <v>31</v>
      </c>
      <c r="E7" s="63" t="s">
        <v>35</v>
      </c>
      <c r="F7" s="63" t="s">
        <v>34</v>
      </c>
      <c r="G7" s="63" t="s">
        <v>29</v>
      </c>
      <c r="H7" s="63" t="s">
        <v>36</v>
      </c>
      <c r="I7" s="63" t="s">
        <v>37</v>
      </c>
      <c r="J7" s="86"/>
      <c r="K7" s="63" t="s">
        <v>30</v>
      </c>
      <c r="L7" s="63" t="s">
        <v>31</v>
      </c>
      <c r="M7" s="63" t="s">
        <v>35</v>
      </c>
      <c r="N7" s="63" t="s">
        <v>34</v>
      </c>
      <c r="O7" s="63" t="s">
        <v>29</v>
      </c>
      <c r="P7" s="63" t="s">
        <v>36</v>
      </c>
      <c r="Q7" s="63" t="s">
        <v>37</v>
      </c>
      <c r="R7" s="62"/>
    </row>
    <row r="8" spans="1:18" ht="37.5" customHeight="1">
      <c r="A8" s="90"/>
      <c r="B8" s="86"/>
      <c r="C8" s="64"/>
      <c r="D8" s="64"/>
      <c r="E8" s="64"/>
      <c r="F8" s="64"/>
      <c r="G8" s="64"/>
      <c r="H8" s="64"/>
      <c r="I8" s="64"/>
      <c r="J8" s="86"/>
      <c r="K8" s="64"/>
      <c r="L8" s="64"/>
      <c r="M8" s="64"/>
      <c r="N8" s="64"/>
      <c r="O8" s="64"/>
      <c r="P8" s="64"/>
      <c r="Q8" s="64"/>
      <c r="R8" s="62"/>
    </row>
    <row r="9" spans="1:18" s="1" customFormat="1" ht="12">
      <c r="A9" s="24" t="s">
        <v>1</v>
      </c>
      <c r="B9" s="25" t="s">
        <v>4</v>
      </c>
      <c r="C9" s="25" t="s">
        <v>2</v>
      </c>
      <c r="D9" s="25">
        <v>3</v>
      </c>
      <c r="E9" s="25">
        <v>4</v>
      </c>
      <c r="F9" s="25" t="s">
        <v>32</v>
      </c>
      <c r="G9" s="25" t="s">
        <v>6</v>
      </c>
      <c r="H9" s="25" t="s">
        <v>5</v>
      </c>
      <c r="I9" s="25" t="s">
        <v>33</v>
      </c>
      <c r="J9" s="25" t="s">
        <v>39</v>
      </c>
      <c r="K9" s="25" t="s">
        <v>0</v>
      </c>
      <c r="L9" s="25" t="s">
        <v>40</v>
      </c>
      <c r="M9" s="25" t="s">
        <v>41</v>
      </c>
      <c r="N9" s="25" t="s">
        <v>42</v>
      </c>
      <c r="O9" s="25" t="s">
        <v>43</v>
      </c>
      <c r="P9" s="25" t="s">
        <v>44</v>
      </c>
      <c r="Q9" s="25" t="s">
        <v>45</v>
      </c>
      <c r="R9" s="25" t="s">
        <v>8</v>
      </c>
    </row>
    <row r="10" spans="1:18" s="1" customFormat="1" ht="11.25" customHeight="1">
      <c r="A10" s="96" t="s">
        <v>63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4"/>
    </row>
    <row r="11" spans="1:18" ht="12.75">
      <c r="A11" s="98" t="s">
        <v>64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100">
        <v>0</v>
      </c>
      <c r="R11" s="4" t="s">
        <v>65</v>
      </c>
    </row>
    <row r="12" spans="1:18" ht="12.75">
      <c r="A12" s="101" t="s">
        <v>66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3">
        <v>0</v>
      </c>
      <c r="R12" s="4" t="s">
        <v>67</v>
      </c>
    </row>
    <row r="13" spans="1:18" ht="12.75">
      <c r="A13" s="101" t="s">
        <v>68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3">
        <v>0</v>
      </c>
      <c r="R13" s="4" t="s">
        <v>69</v>
      </c>
    </row>
    <row r="14" spans="1:18" ht="12.75">
      <c r="A14" s="104" t="s">
        <v>70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0.1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6">
        <v>0</v>
      </c>
      <c r="R14" s="4" t="s">
        <v>71</v>
      </c>
    </row>
    <row r="15" spans="1:17" ht="12.75">
      <c r="A15" s="107" t="s">
        <v>72</v>
      </c>
      <c r="B15" s="108">
        <v>0</v>
      </c>
      <c r="C15" s="108"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0.1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9">
        <v>0</v>
      </c>
    </row>
    <row r="16" spans="1:17" ht="12.75">
      <c r="A16" s="96" t="s">
        <v>73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8" ht="12.75">
      <c r="A17" s="98" t="s">
        <v>64</v>
      </c>
      <c r="B17" s="99">
        <v>1636.04</v>
      </c>
      <c r="C17" s="99">
        <v>0</v>
      </c>
      <c r="D17" s="99">
        <v>1299.07</v>
      </c>
      <c r="E17" s="99">
        <v>1.11</v>
      </c>
      <c r="F17" s="99">
        <v>0</v>
      </c>
      <c r="G17" s="99">
        <v>335.85</v>
      </c>
      <c r="H17" s="99">
        <v>397.69</v>
      </c>
      <c r="I17" s="99">
        <v>0</v>
      </c>
      <c r="J17" s="99">
        <v>111213.16</v>
      </c>
      <c r="K17" s="99">
        <v>0</v>
      </c>
      <c r="L17" s="99">
        <v>105998.94</v>
      </c>
      <c r="M17" s="99">
        <v>0</v>
      </c>
      <c r="N17" s="99">
        <v>0</v>
      </c>
      <c r="O17" s="99">
        <v>5214.21</v>
      </c>
      <c r="P17" s="99">
        <v>1270.2</v>
      </c>
      <c r="Q17" s="100">
        <v>3.51</v>
      </c>
      <c r="R17" s="4" t="s">
        <v>65</v>
      </c>
    </row>
    <row r="18" spans="1:18" ht="12.75">
      <c r="A18" s="101" t="s">
        <v>74</v>
      </c>
      <c r="B18" s="102">
        <v>34.69</v>
      </c>
      <c r="C18" s="102">
        <v>0</v>
      </c>
      <c r="D18" s="102">
        <v>0</v>
      </c>
      <c r="E18" s="102">
        <v>33.23</v>
      </c>
      <c r="F18" s="102">
        <v>0</v>
      </c>
      <c r="G18" s="102">
        <v>0</v>
      </c>
      <c r="H18" s="102">
        <v>0</v>
      </c>
      <c r="I18" s="102">
        <v>0</v>
      </c>
      <c r="J18" s="102">
        <v>823.01</v>
      </c>
      <c r="K18" s="102">
        <v>0</v>
      </c>
      <c r="L18" s="102">
        <v>0</v>
      </c>
      <c r="M18" s="102">
        <v>509.83</v>
      </c>
      <c r="N18" s="102">
        <v>0</v>
      </c>
      <c r="O18" s="102">
        <v>0</v>
      </c>
      <c r="P18" s="102">
        <v>0.96</v>
      </c>
      <c r="Q18" s="103">
        <v>0</v>
      </c>
      <c r="R18" s="4" t="s">
        <v>75</v>
      </c>
    </row>
    <row r="19" spans="1:18" ht="12.75">
      <c r="A19" s="101" t="s">
        <v>76</v>
      </c>
      <c r="B19" s="102">
        <v>681.83</v>
      </c>
      <c r="C19" s="102">
        <v>0</v>
      </c>
      <c r="D19" s="102">
        <v>0</v>
      </c>
      <c r="E19" s="102">
        <v>0</v>
      </c>
      <c r="F19" s="102">
        <v>0</v>
      </c>
      <c r="G19" s="102">
        <v>681.83</v>
      </c>
      <c r="H19" s="102">
        <v>1</v>
      </c>
      <c r="I19" s="102">
        <v>0</v>
      </c>
      <c r="J19" s="102">
        <v>199.7</v>
      </c>
      <c r="K19" s="102">
        <v>0</v>
      </c>
      <c r="L19" s="102">
        <v>0</v>
      </c>
      <c r="M19" s="102">
        <v>0</v>
      </c>
      <c r="N19" s="102">
        <v>0</v>
      </c>
      <c r="O19" s="102">
        <v>199.7</v>
      </c>
      <c r="P19" s="102">
        <v>0</v>
      </c>
      <c r="Q19" s="103">
        <v>15.31</v>
      </c>
      <c r="R19" s="4" t="s">
        <v>77</v>
      </c>
    </row>
    <row r="20" spans="1:18" ht="12.75">
      <c r="A20" s="101" t="s">
        <v>78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3">
        <v>0</v>
      </c>
      <c r="R20" s="4" t="s">
        <v>79</v>
      </c>
    </row>
    <row r="21" spans="1:18" ht="12.75">
      <c r="A21" s="101" t="s">
        <v>80</v>
      </c>
      <c r="B21" s="102">
        <v>104</v>
      </c>
      <c r="C21" s="102">
        <v>9.46</v>
      </c>
      <c r="D21" s="102">
        <v>0</v>
      </c>
      <c r="E21" s="102">
        <v>94.54</v>
      </c>
      <c r="F21" s="102">
        <v>0</v>
      </c>
      <c r="G21" s="102">
        <v>0</v>
      </c>
      <c r="H21" s="102">
        <v>0</v>
      </c>
      <c r="I21" s="102">
        <v>0</v>
      </c>
      <c r="J21" s="102">
        <v>15174.74</v>
      </c>
      <c r="K21" s="102">
        <v>12492.47</v>
      </c>
      <c r="L21" s="102">
        <v>0</v>
      </c>
      <c r="M21" s="102">
        <v>2682.27</v>
      </c>
      <c r="N21" s="102">
        <v>0</v>
      </c>
      <c r="O21" s="102">
        <v>0</v>
      </c>
      <c r="P21" s="102">
        <v>60.64</v>
      </c>
      <c r="Q21" s="103">
        <v>0</v>
      </c>
      <c r="R21" s="4" t="s">
        <v>81</v>
      </c>
    </row>
    <row r="22" spans="1:18" ht="12.75">
      <c r="A22" s="101" t="s">
        <v>82</v>
      </c>
      <c r="B22" s="102">
        <v>0.01</v>
      </c>
      <c r="C22" s="102">
        <v>0</v>
      </c>
      <c r="D22" s="102">
        <v>0</v>
      </c>
      <c r="E22" s="102">
        <v>0.01</v>
      </c>
      <c r="F22" s="102">
        <v>0</v>
      </c>
      <c r="G22" s="102">
        <v>0</v>
      </c>
      <c r="H22" s="102">
        <v>0</v>
      </c>
      <c r="I22" s="102">
        <v>0</v>
      </c>
      <c r="J22" s="102">
        <v>97.01</v>
      </c>
      <c r="K22" s="102">
        <v>0</v>
      </c>
      <c r="L22" s="102">
        <v>0</v>
      </c>
      <c r="M22" s="102">
        <v>97.01</v>
      </c>
      <c r="N22" s="102">
        <v>0</v>
      </c>
      <c r="O22" s="102">
        <v>0</v>
      </c>
      <c r="P22" s="102">
        <v>0</v>
      </c>
      <c r="Q22" s="103">
        <v>0</v>
      </c>
      <c r="R22" s="4" t="s">
        <v>83</v>
      </c>
    </row>
    <row r="23" spans="1:18" ht="12.75">
      <c r="A23" s="101" t="s">
        <v>66</v>
      </c>
      <c r="B23" s="102">
        <v>782.81</v>
      </c>
      <c r="C23" s="102">
        <v>110.2</v>
      </c>
      <c r="D23" s="102">
        <v>0</v>
      </c>
      <c r="E23" s="102">
        <v>672.61</v>
      </c>
      <c r="F23" s="102">
        <v>0</v>
      </c>
      <c r="G23" s="102">
        <v>0</v>
      </c>
      <c r="H23" s="102">
        <v>0.22</v>
      </c>
      <c r="I23" s="102">
        <v>0</v>
      </c>
      <c r="J23" s="102">
        <v>10937.46</v>
      </c>
      <c r="K23" s="102">
        <v>6212.01</v>
      </c>
      <c r="L23" s="102">
        <v>0</v>
      </c>
      <c r="M23" s="102">
        <v>4725.44</v>
      </c>
      <c r="N23" s="102">
        <v>0</v>
      </c>
      <c r="O23" s="102">
        <v>0</v>
      </c>
      <c r="P23" s="102">
        <v>22.01</v>
      </c>
      <c r="Q23" s="103">
        <v>0</v>
      </c>
      <c r="R23" s="4" t="s">
        <v>67</v>
      </c>
    </row>
    <row r="24" spans="1:18" ht="12.75">
      <c r="A24" s="101" t="s">
        <v>84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8.37</v>
      </c>
      <c r="K24" s="102">
        <v>2.43</v>
      </c>
      <c r="L24" s="102">
        <v>0</v>
      </c>
      <c r="M24" s="102">
        <v>5.94</v>
      </c>
      <c r="N24" s="102">
        <v>0</v>
      </c>
      <c r="O24" s="102">
        <v>0</v>
      </c>
      <c r="P24" s="102">
        <v>0</v>
      </c>
      <c r="Q24" s="103">
        <v>0</v>
      </c>
      <c r="R24" s="4" t="s">
        <v>85</v>
      </c>
    </row>
    <row r="25" spans="1:18" ht="12.75">
      <c r="A25" s="101" t="s">
        <v>86</v>
      </c>
      <c r="B25" s="102">
        <v>0.3</v>
      </c>
      <c r="C25" s="102">
        <v>0</v>
      </c>
      <c r="D25" s="102">
        <v>0</v>
      </c>
      <c r="E25" s="102">
        <v>0.3</v>
      </c>
      <c r="F25" s="102">
        <v>0</v>
      </c>
      <c r="G25" s="102">
        <v>0</v>
      </c>
      <c r="H25" s="102">
        <v>0</v>
      </c>
      <c r="I25" s="102">
        <v>0</v>
      </c>
      <c r="J25" s="102">
        <v>468.83</v>
      </c>
      <c r="K25" s="102">
        <v>272.73</v>
      </c>
      <c r="L25" s="102">
        <v>0</v>
      </c>
      <c r="M25" s="102">
        <v>196.1</v>
      </c>
      <c r="N25" s="102">
        <v>0</v>
      </c>
      <c r="O25" s="102">
        <v>0</v>
      </c>
      <c r="P25" s="102">
        <v>0</v>
      </c>
      <c r="Q25" s="103">
        <v>0</v>
      </c>
      <c r="R25" s="4" t="s">
        <v>87</v>
      </c>
    </row>
    <row r="26" spans="1:18" ht="12.75">
      <c r="A26" s="101" t="s">
        <v>88</v>
      </c>
      <c r="B26" s="102">
        <v>972.68</v>
      </c>
      <c r="C26" s="102">
        <v>38.22</v>
      </c>
      <c r="D26" s="102">
        <v>0</v>
      </c>
      <c r="E26" s="102">
        <v>934.46</v>
      </c>
      <c r="F26" s="102">
        <v>0</v>
      </c>
      <c r="G26" s="102">
        <v>0</v>
      </c>
      <c r="H26" s="102">
        <v>0</v>
      </c>
      <c r="I26" s="102">
        <v>0</v>
      </c>
      <c r="J26" s="102">
        <v>1581.7</v>
      </c>
      <c r="K26" s="102">
        <v>272.27</v>
      </c>
      <c r="L26" s="102">
        <v>0</v>
      </c>
      <c r="M26" s="102">
        <v>1309.43</v>
      </c>
      <c r="N26" s="102">
        <v>0</v>
      </c>
      <c r="O26" s="102">
        <v>0</v>
      </c>
      <c r="P26" s="102">
        <v>0.01</v>
      </c>
      <c r="Q26" s="103">
        <v>10.53</v>
      </c>
      <c r="R26" s="4" t="s">
        <v>89</v>
      </c>
    </row>
    <row r="27" spans="1:18" ht="12.75">
      <c r="A27" s="101" t="s">
        <v>90</v>
      </c>
      <c r="B27" s="102">
        <v>0.3</v>
      </c>
      <c r="C27" s="102">
        <v>0</v>
      </c>
      <c r="D27" s="102">
        <v>0</v>
      </c>
      <c r="E27" s="102">
        <v>0.3</v>
      </c>
      <c r="F27" s="102">
        <v>0</v>
      </c>
      <c r="G27" s="102">
        <v>0</v>
      </c>
      <c r="H27" s="102">
        <v>0</v>
      </c>
      <c r="I27" s="102">
        <v>0</v>
      </c>
      <c r="J27" s="102">
        <v>159.32</v>
      </c>
      <c r="K27" s="102">
        <v>19.45</v>
      </c>
      <c r="L27" s="102">
        <v>0</v>
      </c>
      <c r="M27" s="102">
        <v>139.87</v>
      </c>
      <c r="N27" s="102">
        <v>0</v>
      </c>
      <c r="O27" s="102">
        <v>0</v>
      </c>
      <c r="P27" s="102">
        <v>19.71</v>
      </c>
      <c r="Q27" s="103">
        <v>1.44</v>
      </c>
      <c r="R27" s="4" t="s">
        <v>91</v>
      </c>
    </row>
    <row r="28" spans="1:18" ht="12.75">
      <c r="A28" s="101" t="s">
        <v>92</v>
      </c>
      <c r="B28" s="102">
        <v>5.58</v>
      </c>
      <c r="C28" s="102">
        <v>0</v>
      </c>
      <c r="D28" s="102">
        <v>0</v>
      </c>
      <c r="E28" s="102">
        <v>5.58</v>
      </c>
      <c r="F28" s="102">
        <v>0</v>
      </c>
      <c r="G28" s="102">
        <v>0</v>
      </c>
      <c r="H28" s="102">
        <v>0</v>
      </c>
      <c r="I28" s="102">
        <v>0</v>
      </c>
      <c r="J28" s="102">
        <v>87.54</v>
      </c>
      <c r="K28" s="102">
        <v>0</v>
      </c>
      <c r="L28" s="102">
        <v>0</v>
      </c>
      <c r="M28" s="102">
        <v>87.54</v>
      </c>
      <c r="N28" s="102">
        <v>0</v>
      </c>
      <c r="O28" s="102">
        <v>0</v>
      </c>
      <c r="P28" s="102">
        <v>0</v>
      </c>
      <c r="Q28" s="103">
        <v>0.66</v>
      </c>
      <c r="R28" s="4" t="s">
        <v>93</v>
      </c>
    </row>
    <row r="29" spans="1:18" ht="12.75">
      <c r="A29" s="101" t="s">
        <v>94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3">
        <v>0</v>
      </c>
      <c r="R29" s="4" t="s">
        <v>95</v>
      </c>
    </row>
    <row r="30" spans="1:18" ht="12.75">
      <c r="A30" s="101" t="s">
        <v>96</v>
      </c>
      <c r="B30" s="102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3">
        <v>0</v>
      </c>
      <c r="R30" s="4" t="s">
        <v>97</v>
      </c>
    </row>
    <row r="31" spans="1:18" ht="12.75">
      <c r="A31" s="101" t="s">
        <v>98</v>
      </c>
      <c r="B31" s="102">
        <v>2610.04</v>
      </c>
      <c r="C31" s="102">
        <v>0</v>
      </c>
      <c r="D31" s="102">
        <v>0</v>
      </c>
      <c r="E31" s="102">
        <v>0</v>
      </c>
      <c r="F31" s="102">
        <v>0</v>
      </c>
      <c r="G31" s="102">
        <v>2610.04</v>
      </c>
      <c r="H31" s="102">
        <v>0.95</v>
      </c>
      <c r="I31" s="102">
        <v>2.16</v>
      </c>
      <c r="J31" s="102">
        <v>1123.16</v>
      </c>
      <c r="K31" s="102">
        <v>0</v>
      </c>
      <c r="L31" s="102">
        <v>0</v>
      </c>
      <c r="M31" s="102">
        <v>0</v>
      </c>
      <c r="N31" s="102">
        <v>0</v>
      </c>
      <c r="O31" s="102">
        <v>1123.16</v>
      </c>
      <c r="P31" s="102">
        <v>3.99</v>
      </c>
      <c r="Q31" s="103">
        <v>18.39</v>
      </c>
      <c r="R31" s="4" t="s">
        <v>99</v>
      </c>
    </row>
    <row r="32" spans="1:18" ht="12.75">
      <c r="A32" s="101" t="s">
        <v>100</v>
      </c>
      <c r="B32" s="102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3">
        <v>0</v>
      </c>
      <c r="R32" s="4" t="s">
        <v>101</v>
      </c>
    </row>
    <row r="33" spans="1:18" ht="12.75">
      <c r="A33" s="101" t="s">
        <v>102</v>
      </c>
      <c r="B33" s="102">
        <v>106752.5</v>
      </c>
      <c r="C33" s="102">
        <v>106752.5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3329.35</v>
      </c>
      <c r="K33" s="102">
        <v>3329.35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3">
        <v>0</v>
      </c>
      <c r="R33" s="4" t="s">
        <v>103</v>
      </c>
    </row>
    <row r="34" spans="1:18" ht="12.75">
      <c r="A34" s="101" t="s">
        <v>104</v>
      </c>
      <c r="B34" s="102">
        <v>2536.38</v>
      </c>
      <c r="C34" s="102">
        <v>0</v>
      </c>
      <c r="D34" s="102">
        <v>0</v>
      </c>
      <c r="E34" s="102">
        <v>0</v>
      </c>
      <c r="F34" s="102">
        <v>0</v>
      </c>
      <c r="G34" s="102">
        <v>2536.38</v>
      </c>
      <c r="H34" s="102">
        <v>1.48</v>
      </c>
      <c r="I34" s="102">
        <v>8.21</v>
      </c>
      <c r="J34" s="102">
        <v>487.78</v>
      </c>
      <c r="K34" s="102">
        <v>0</v>
      </c>
      <c r="L34" s="102">
        <v>0</v>
      </c>
      <c r="M34" s="102">
        <v>0</v>
      </c>
      <c r="N34" s="102">
        <v>0</v>
      </c>
      <c r="O34" s="102">
        <v>487.78</v>
      </c>
      <c r="P34" s="102">
        <v>1.42</v>
      </c>
      <c r="Q34" s="103">
        <v>28.61</v>
      </c>
      <c r="R34" s="4" t="s">
        <v>105</v>
      </c>
    </row>
    <row r="35" spans="1:18" ht="12.75">
      <c r="A35" s="101" t="s">
        <v>68</v>
      </c>
      <c r="B35" s="102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3">
        <v>0</v>
      </c>
      <c r="R35" s="4" t="s">
        <v>69</v>
      </c>
    </row>
    <row r="36" spans="1:18" ht="12.75">
      <c r="A36" s="101" t="s">
        <v>106</v>
      </c>
      <c r="B36" s="102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406.93</v>
      </c>
      <c r="K36" s="102">
        <v>0</v>
      </c>
      <c r="L36" s="102">
        <v>0</v>
      </c>
      <c r="M36" s="102">
        <v>0</v>
      </c>
      <c r="N36" s="102">
        <v>0</v>
      </c>
      <c r="O36" s="102">
        <v>406.93</v>
      </c>
      <c r="P36" s="102">
        <v>0.09</v>
      </c>
      <c r="Q36" s="103">
        <v>19.8</v>
      </c>
      <c r="R36" s="4" t="s">
        <v>107</v>
      </c>
    </row>
    <row r="37" spans="1:18" ht="12.75">
      <c r="A37" s="101" t="s">
        <v>108</v>
      </c>
      <c r="B37" s="102">
        <v>11.53</v>
      </c>
      <c r="C37" s="102">
        <v>5.53</v>
      </c>
      <c r="D37" s="102">
        <v>0</v>
      </c>
      <c r="E37" s="102">
        <v>0</v>
      </c>
      <c r="F37" s="102">
        <v>0</v>
      </c>
      <c r="G37" s="102">
        <v>6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3">
        <v>0</v>
      </c>
      <c r="R37" s="4" t="s">
        <v>109</v>
      </c>
    </row>
    <row r="38" spans="1:18" ht="12.75">
      <c r="A38" s="104" t="s">
        <v>110</v>
      </c>
      <c r="B38" s="105">
        <v>28.29</v>
      </c>
      <c r="C38" s="105">
        <v>19.3</v>
      </c>
      <c r="D38" s="105">
        <v>0</v>
      </c>
      <c r="E38" s="105">
        <v>2</v>
      </c>
      <c r="F38" s="105">
        <v>0</v>
      </c>
      <c r="G38" s="105">
        <v>6.99</v>
      </c>
      <c r="H38" s="105">
        <v>0</v>
      </c>
      <c r="I38" s="105">
        <v>0</v>
      </c>
      <c r="J38" s="105">
        <v>86.05</v>
      </c>
      <c r="K38" s="105">
        <v>10.04</v>
      </c>
      <c r="L38" s="105">
        <v>0</v>
      </c>
      <c r="M38" s="105">
        <v>5.9</v>
      </c>
      <c r="N38" s="105">
        <v>0</v>
      </c>
      <c r="O38" s="105">
        <v>69.51</v>
      </c>
      <c r="P38" s="105">
        <v>0</v>
      </c>
      <c r="Q38" s="106">
        <v>0</v>
      </c>
      <c r="R38" s="4" t="s">
        <v>111</v>
      </c>
    </row>
    <row r="39" spans="1:17" ht="12.75">
      <c r="A39" s="107" t="s">
        <v>72</v>
      </c>
      <c r="B39" s="108">
        <v>116157</v>
      </c>
      <c r="C39" s="108">
        <v>106935.22</v>
      </c>
      <c r="D39" s="108">
        <v>1299.07</v>
      </c>
      <c r="E39" s="108">
        <v>1744.14</v>
      </c>
      <c r="F39" s="108">
        <v>0</v>
      </c>
      <c r="G39" s="108">
        <v>6177.1</v>
      </c>
      <c r="H39" s="108">
        <v>401.34</v>
      </c>
      <c r="I39" s="108">
        <v>10.37</v>
      </c>
      <c r="J39" s="108">
        <v>146184.12</v>
      </c>
      <c r="K39" s="108">
        <v>22610.74</v>
      </c>
      <c r="L39" s="108">
        <v>105998.94</v>
      </c>
      <c r="M39" s="108">
        <v>9759.35</v>
      </c>
      <c r="N39" s="108">
        <v>0</v>
      </c>
      <c r="O39" s="108">
        <v>7501.3</v>
      </c>
      <c r="P39" s="108">
        <v>1379.02</v>
      </c>
      <c r="Q39" s="109">
        <v>98.24</v>
      </c>
    </row>
    <row r="40" spans="1:17" ht="12.75">
      <c r="A40" s="96" t="s">
        <v>112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8" ht="12.75">
      <c r="A41" s="98" t="s">
        <v>64</v>
      </c>
      <c r="B41" s="99">
        <v>6.34</v>
      </c>
      <c r="C41" s="99">
        <v>0</v>
      </c>
      <c r="D41" s="99">
        <v>6.34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99">
        <v>219.1</v>
      </c>
      <c r="K41" s="99">
        <v>0</v>
      </c>
      <c r="L41" s="99">
        <v>219.1</v>
      </c>
      <c r="M41" s="99">
        <v>0</v>
      </c>
      <c r="N41" s="99">
        <v>0</v>
      </c>
      <c r="O41" s="99">
        <v>0</v>
      </c>
      <c r="P41" s="99">
        <v>0</v>
      </c>
      <c r="Q41" s="100">
        <v>0</v>
      </c>
      <c r="R41" s="4" t="s">
        <v>65</v>
      </c>
    </row>
    <row r="42" spans="1:18" ht="12.75">
      <c r="A42" s="101" t="s">
        <v>74</v>
      </c>
      <c r="B42" s="102">
        <v>0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3">
        <v>0</v>
      </c>
      <c r="R42" s="4" t="s">
        <v>75</v>
      </c>
    </row>
    <row r="43" spans="1:18" ht="12.75">
      <c r="A43" s="101" t="s">
        <v>76</v>
      </c>
      <c r="B43" s="102">
        <v>7.38</v>
      </c>
      <c r="C43" s="102">
        <v>0</v>
      </c>
      <c r="D43" s="102">
        <v>0</v>
      </c>
      <c r="E43" s="102">
        <v>0</v>
      </c>
      <c r="F43" s="102">
        <v>0</v>
      </c>
      <c r="G43" s="102">
        <v>7.38</v>
      </c>
      <c r="H43" s="102">
        <v>0</v>
      </c>
      <c r="I43" s="102">
        <v>0</v>
      </c>
      <c r="J43" s="102">
        <v>7.46</v>
      </c>
      <c r="K43" s="102">
        <v>0</v>
      </c>
      <c r="L43" s="102">
        <v>0</v>
      </c>
      <c r="M43" s="102">
        <v>0</v>
      </c>
      <c r="N43" s="102">
        <v>0</v>
      </c>
      <c r="O43" s="102">
        <v>7.46</v>
      </c>
      <c r="P43" s="102">
        <v>0</v>
      </c>
      <c r="Q43" s="103">
        <v>0</v>
      </c>
      <c r="R43" s="4" t="s">
        <v>77</v>
      </c>
    </row>
    <row r="44" spans="1:18" ht="12.75">
      <c r="A44" s="101" t="s">
        <v>80</v>
      </c>
      <c r="B44" s="102">
        <v>0.64</v>
      </c>
      <c r="C44" s="102">
        <v>0</v>
      </c>
      <c r="D44" s="102">
        <v>0</v>
      </c>
      <c r="E44" s="102">
        <v>0.64</v>
      </c>
      <c r="F44" s="102">
        <v>0</v>
      </c>
      <c r="G44" s="102">
        <v>0</v>
      </c>
      <c r="H44" s="102">
        <v>0</v>
      </c>
      <c r="I44" s="102">
        <v>0</v>
      </c>
      <c r="J44" s="102">
        <v>689.82</v>
      </c>
      <c r="K44" s="102">
        <v>0</v>
      </c>
      <c r="L44" s="102">
        <v>0</v>
      </c>
      <c r="M44" s="102">
        <v>689.82</v>
      </c>
      <c r="N44" s="102">
        <v>0</v>
      </c>
      <c r="O44" s="102">
        <v>0</v>
      </c>
      <c r="P44" s="102">
        <v>0</v>
      </c>
      <c r="Q44" s="103">
        <v>0</v>
      </c>
      <c r="R44" s="4" t="s">
        <v>81</v>
      </c>
    </row>
    <row r="45" spans="1:18" ht="12.75">
      <c r="A45" s="101" t="s">
        <v>88</v>
      </c>
      <c r="B45" s="102">
        <v>0.01</v>
      </c>
      <c r="C45" s="102">
        <v>0</v>
      </c>
      <c r="D45" s="102">
        <v>0</v>
      </c>
      <c r="E45" s="102">
        <v>0.01</v>
      </c>
      <c r="F45" s="102">
        <v>0</v>
      </c>
      <c r="G45" s="102">
        <v>0</v>
      </c>
      <c r="H45" s="102">
        <v>0</v>
      </c>
      <c r="I45" s="102">
        <v>0</v>
      </c>
      <c r="J45" s="102">
        <v>0.61</v>
      </c>
      <c r="K45" s="102">
        <v>0.61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3">
        <v>0</v>
      </c>
      <c r="R45" s="4" t="s">
        <v>89</v>
      </c>
    </row>
    <row r="46" spans="1:18" ht="12.75">
      <c r="A46" s="101" t="s">
        <v>90</v>
      </c>
      <c r="B46" s="102">
        <v>0</v>
      </c>
      <c r="C46" s="102">
        <v>0</v>
      </c>
      <c r="D46" s="102">
        <v>0</v>
      </c>
      <c r="E46" s="10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12.1</v>
      </c>
      <c r="K46" s="102">
        <v>0</v>
      </c>
      <c r="L46" s="102">
        <v>0</v>
      </c>
      <c r="M46" s="102">
        <v>12.1</v>
      </c>
      <c r="N46" s="102">
        <v>0</v>
      </c>
      <c r="O46" s="102">
        <v>0</v>
      </c>
      <c r="P46" s="102">
        <v>0</v>
      </c>
      <c r="Q46" s="103">
        <v>0</v>
      </c>
      <c r="R46" s="4" t="s">
        <v>91</v>
      </c>
    </row>
    <row r="47" spans="1:18" ht="12.75">
      <c r="A47" s="101" t="s">
        <v>92</v>
      </c>
      <c r="B47" s="102">
        <v>0</v>
      </c>
      <c r="C47" s="102">
        <v>0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94.49</v>
      </c>
      <c r="K47" s="102">
        <v>94.49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3">
        <v>0</v>
      </c>
      <c r="R47" s="4" t="s">
        <v>93</v>
      </c>
    </row>
    <row r="48" spans="1:18" ht="12.75">
      <c r="A48" s="101" t="s">
        <v>94</v>
      </c>
      <c r="B48" s="102">
        <v>0</v>
      </c>
      <c r="C48" s="102">
        <v>0</v>
      </c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2.39</v>
      </c>
      <c r="K48" s="102">
        <v>2.39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3">
        <v>0</v>
      </c>
      <c r="R48" s="4" t="s">
        <v>95</v>
      </c>
    </row>
    <row r="49" spans="1:18" ht="12.75">
      <c r="A49" s="101" t="s">
        <v>113</v>
      </c>
      <c r="B49" s="102">
        <v>13.55</v>
      </c>
      <c r="C49" s="102">
        <v>0</v>
      </c>
      <c r="D49" s="102">
        <v>0</v>
      </c>
      <c r="E49" s="102">
        <v>0</v>
      </c>
      <c r="F49" s="102">
        <v>0</v>
      </c>
      <c r="G49" s="102">
        <v>13.55</v>
      </c>
      <c r="H49" s="102">
        <v>0</v>
      </c>
      <c r="I49" s="102">
        <v>0</v>
      </c>
      <c r="J49" s="102">
        <v>5.32</v>
      </c>
      <c r="K49" s="102">
        <v>0</v>
      </c>
      <c r="L49" s="102">
        <v>0</v>
      </c>
      <c r="M49" s="102">
        <v>0</v>
      </c>
      <c r="N49" s="102">
        <v>0</v>
      </c>
      <c r="O49" s="102">
        <v>5.32</v>
      </c>
      <c r="P49" s="102">
        <v>0</v>
      </c>
      <c r="Q49" s="103">
        <v>0</v>
      </c>
      <c r="R49" s="4" t="s">
        <v>114</v>
      </c>
    </row>
    <row r="50" spans="1:18" ht="12.75">
      <c r="A50" s="101" t="s">
        <v>100</v>
      </c>
      <c r="B50" s="102">
        <v>0.12</v>
      </c>
      <c r="C50" s="102">
        <v>0.12</v>
      </c>
      <c r="D50" s="102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56.67</v>
      </c>
      <c r="K50" s="102">
        <v>56.67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3">
        <v>0</v>
      </c>
      <c r="R50" s="4" t="s">
        <v>101</v>
      </c>
    </row>
    <row r="51" spans="1:18" ht="12.75">
      <c r="A51" s="101" t="s">
        <v>115</v>
      </c>
      <c r="B51" s="102">
        <v>66.94</v>
      </c>
      <c r="C51" s="102">
        <v>0</v>
      </c>
      <c r="D51" s="102">
        <v>0</v>
      </c>
      <c r="E51" s="102">
        <v>0</v>
      </c>
      <c r="F51" s="102">
        <v>0</v>
      </c>
      <c r="G51" s="102">
        <v>66.94</v>
      </c>
      <c r="H51" s="102">
        <v>0</v>
      </c>
      <c r="I51" s="102">
        <v>1.7</v>
      </c>
      <c r="J51" s="102">
        <v>25.87</v>
      </c>
      <c r="K51" s="102">
        <v>0</v>
      </c>
      <c r="L51" s="102">
        <v>0</v>
      </c>
      <c r="M51" s="102">
        <v>0</v>
      </c>
      <c r="N51" s="102">
        <v>0</v>
      </c>
      <c r="O51" s="102">
        <v>25.87</v>
      </c>
      <c r="P51" s="102">
        <v>0</v>
      </c>
      <c r="Q51" s="103">
        <v>2.78</v>
      </c>
      <c r="R51" s="4" t="s">
        <v>116</v>
      </c>
    </row>
    <row r="52" spans="1:18" ht="12.75">
      <c r="A52" s="101" t="s">
        <v>117</v>
      </c>
      <c r="B52" s="102">
        <v>0</v>
      </c>
      <c r="C52" s="102">
        <v>0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147.33</v>
      </c>
      <c r="K52" s="102">
        <v>11.19</v>
      </c>
      <c r="L52" s="102">
        <v>0</v>
      </c>
      <c r="M52" s="102">
        <v>0</v>
      </c>
      <c r="N52" s="102">
        <v>0</v>
      </c>
      <c r="O52" s="102">
        <v>136.14</v>
      </c>
      <c r="P52" s="102">
        <v>0</v>
      </c>
      <c r="Q52" s="103">
        <v>8.72</v>
      </c>
      <c r="R52" s="4" t="s">
        <v>118</v>
      </c>
    </row>
    <row r="53" spans="1:18" ht="12.75">
      <c r="A53" s="104" t="s">
        <v>110</v>
      </c>
      <c r="B53" s="105">
        <v>2.4</v>
      </c>
      <c r="C53" s="105">
        <v>2.4</v>
      </c>
      <c r="D53" s="105">
        <v>0</v>
      </c>
      <c r="E53" s="105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1.4</v>
      </c>
      <c r="K53" s="105">
        <v>1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06">
        <v>0</v>
      </c>
      <c r="R53" s="4" t="s">
        <v>111</v>
      </c>
    </row>
    <row r="54" spans="1:17" ht="12.75">
      <c r="A54" s="107" t="s">
        <v>72</v>
      </c>
      <c r="B54" s="108">
        <v>97.39</v>
      </c>
      <c r="C54" s="108">
        <v>2.52</v>
      </c>
      <c r="D54" s="108">
        <v>6.34</v>
      </c>
      <c r="E54" s="108">
        <v>0.66</v>
      </c>
      <c r="F54" s="108">
        <v>0</v>
      </c>
      <c r="G54" s="108">
        <v>87.87</v>
      </c>
      <c r="H54" s="108">
        <v>0</v>
      </c>
      <c r="I54" s="108">
        <v>1.7</v>
      </c>
      <c r="J54" s="108">
        <v>1262.57</v>
      </c>
      <c r="K54" s="108">
        <v>166.35</v>
      </c>
      <c r="L54" s="108">
        <v>219.1</v>
      </c>
      <c r="M54" s="108">
        <v>701.92</v>
      </c>
      <c r="N54" s="108">
        <v>0</v>
      </c>
      <c r="O54" s="108">
        <v>174.79</v>
      </c>
      <c r="P54" s="108">
        <v>0</v>
      </c>
      <c r="Q54" s="109">
        <v>11.5</v>
      </c>
    </row>
    <row r="55" spans="1:17" ht="12.75">
      <c r="A55" s="96" t="s">
        <v>119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8" ht="12.75">
      <c r="A56" s="98" t="s">
        <v>64</v>
      </c>
      <c r="B56" s="99">
        <v>0.81</v>
      </c>
      <c r="C56" s="99">
        <v>0</v>
      </c>
      <c r="D56" s="99">
        <v>0.81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99">
        <v>3548.3</v>
      </c>
      <c r="K56" s="99">
        <v>0</v>
      </c>
      <c r="L56" s="99">
        <v>3362.97</v>
      </c>
      <c r="M56" s="99">
        <v>0</v>
      </c>
      <c r="N56" s="99">
        <v>0</v>
      </c>
      <c r="O56" s="99">
        <v>185.33</v>
      </c>
      <c r="P56" s="99">
        <v>0</v>
      </c>
      <c r="Q56" s="100">
        <v>0</v>
      </c>
      <c r="R56" s="4" t="s">
        <v>65</v>
      </c>
    </row>
    <row r="57" spans="1:18" ht="12.75">
      <c r="A57" s="101" t="s">
        <v>74</v>
      </c>
      <c r="B57" s="102">
        <v>0</v>
      </c>
      <c r="C57" s="102">
        <v>0</v>
      </c>
      <c r="D57" s="102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13.88</v>
      </c>
      <c r="K57" s="102">
        <v>0</v>
      </c>
      <c r="L57" s="102">
        <v>0</v>
      </c>
      <c r="M57" s="102">
        <v>13.88</v>
      </c>
      <c r="N57" s="102">
        <v>0</v>
      </c>
      <c r="O57" s="102">
        <v>0</v>
      </c>
      <c r="P57" s="102">
        <v>0</v>
      </c>
      <c r="Q57" s="103">
        <v>0</v>
      </c>
      <c r="R57" s="4" t="s">
        <v>75</v>
      </c>
    </row>
    <row r="58" spans="1:18" ht="12.75">
      <c r="A58" s="101" t="s">
        <v>76</v>
      </c>
      <c r="B58" s="102">
        <v>17.52</v>
      </c>
      <c r="C58" s="102">
        <v>0</v>
      </c>
      <c r="D58" s="102">
        <v>0</v>
      </c>
      <c r="E58" s="102">
        <v>0</v>
      </c>
      <c r="F58" s="102">
        <v>0</v>
      </c>
      <c r="G58" s="102">
        <v>17.52</v>
      </c>
      <c r="H58" s="102">
        <v>0</v>
      </c>
      <c r="I58" s="102">
        <v>0</v>
      </c>
      <c r="J58" s="102">
        <v>14.9</v>
      </c>
      <c r="K58" s="102">
        <v>0</v>
      </c>
      <c r="L58" s="102">
        <v>0</v>
      </c>
      <c r="M58" s="102">
        <v>0</v>
      </c>
      <c r="N58" s="102">
        <v>0</v>
      </c>
      <c r="O58" s="102">
        <v>14.9</v>
      </c>
      <c r="P58" s="102">
        <v>0</v>
      </c>
      <c r="Q58" s="103">
        <v>0</v>
      </c>
      <c r="R58" s="4" t="s">
        <v>77</v>
      </c>
    </row>
    <row r="59" spans="1:18" ht="12.75">
      <c r="A59" s="101" t="s">
        <v>80</v>
      </c>
      <c r="B59" s="102">
        <v>0.08</v>
      </c>
      <c r="C59" s="102">
        <v>0</v>
      </c>
      <c r="D59" s="102">
        <v>0</v>
      </c>
      <c r="E59" s="102">
        <v>0.08</v>
      </c>
      <c r="F59" s="102">
        <v>0</v>
      </c>
      <c r="G59" s="102">
        <v>0</v>
      </c>
      <c r="H59" s="102">
        <v>0</v>
      </c>
      <c r="I59" s="102">
        <v>0</v>
      </c>
      <c r="J59" s="102">
        <v>6.63</v>
      </c>
      <c r="K59" s="102">
        <v>0</v>
      </c>
      <c r="L59" s="102">
        <v>0</v>
      </c>
      <c r="M59" s="102">
        <v>6.63</v>
      </c>
      <c r="N59" s="102">
        <v>0</v>
      </c>
      <c r="O59" s="102">
        <v>0</v>
      </c>
      <c r="P59" s="102">
        <v>0</v>
      </c>
      <c r="Q59" s="103">
        <v>0</v>
      </c>
      <c r="R59" s="4" t="s">
        <v>81</v>
      </c>
    </row>
    <row r="60" spans="1:18" ht="12.75">
      <c r="A60" s="101" t="s">
        <v>82</v>
      </c>
      <c r="B60" s="102">
        <v>0</v>
      </c>
      <c r="C60" s="102">
        <v>0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3">
        <v>0</v>
      </c>
      <c r="R60" s="4" t="s">
        <v>83</v>
      </c>
    </row>
    <row r="61" spans="1:18" ht="12.75">
      <c r="A61" s="101" t="s">
        <v>88</v>
      </c>
      <c r="B61" s="102">
        <v>0</v>
      </c>
      <c r="C61" s="102">
        <v>0</v>
      </c>
      <c r="D61" s="102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1.14</v>
      </c>
      <c r="K61" s="102">
        <v>0</v>
      </c>
      <c r="L61" s="102">
        <v>0</v>
      </c>
      <c r="M61" s="102">
        <v>1.14</v>
      </c>
      <c r="N61" s="102">
        <v>0</v>
      </c>
      <c r="O61" s="102">
        <v>0</v>
      </c>
      <c r="P61" s="102">
        <v>0</v>
      </c>
      <c r="Q61" s="103">
        <v>0</v>
      </c>
      <c r="R61" s="4" t="s">
        <v>89</v>
      </c>
    </row>
    <row r="62" spans="1:18" ht="12.75">
      <c r="A62" s="101" t="s">
        <v>92</v>
      </c>
      <c r="B62" s="102">
        <v>0</v>
      </c>
      <c r="C62" s="102">
        <v>0</v>
      </c>
      <c r="D62" s="102">
        <v>0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0.02</v>
      </c>
      <c r="K62" s="102">
        <v>0.02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3">
        <v>0</v>
      </c>
      <c r="R62" s="4" t="s">
        <v>93</v>
      </c>
    </row>
    <row r="63" spans="1:18" ht="12.75">
      <c r="A63" s="101" t="s">
        <v>94</v>
      </c>
      <c r="B63" s="102">
        <v>0</v>
      </c>
      <c r="C63" s="102">
        <v>0</v>
      </c>
      <c r="D63" s="102">
        <v>0</v>
      </c>
      <c r="E63" s="102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0.77</v>
      </c>
      <c r="K63" s="102">
        <v>0</v>
      </c>
      <c r="L63" s="102">
        <v>0</v>
      </c>
      <c r="M63" s="102">
        <v>0.77</v>
      </c>
      <c r="N63" s="102">
        <v>0</v>
      </c>
      <c r="O63" s="102">
        <v>0</v>
      </c>
      <c r="P63" s="102">
        <v>0</v>
      </c>
      <c r="Q63" s="103">
        <v>0</v>
      </c>
      <c r="R63" s="4" t="s">
        <v>95</v>
      </c>
    </row>
    <row r="64" spans="1:18" ht="12.75">
      <c r="A64" s="101" t="s">
        <v>113</v>
      </c>
      <c r="B64" s="102">
        <v>20.35</v>
      </c>
      <c r="C64" s="102">
        <v>0</v>
      </c>
      <c r="D64" s="102">
        <v>0</v>
      </c>
      <c r="E64" s="102">
        <v>0</v>
      </c>
      <c r="F64" s="102">
        <v>0</v>
      </c>
      <c r="G64" s="102">
        <v>20.35</v>
      </c>
      <c r="H64" s="102">
        <v>0</v>
      </c>
      <c r="I64" s="102">
        <v>0</v>
      </c>
      <c r="J64" s="102">
        <v>16.16</v>
      </c>
      <c r="K64" s="102">
        <v>0</v>
      </c>
      <c r="L64" s="102">
        <v>0</v>
      </c>
      <c r="M64" s="102">
        <v>0</v>
      </c>
      <c r="N64" s="102">
        <v>0</v>
      </c>
      <c r="O64" s="102">
        <v>16.16</v>
      </c>
      <c r="P64" s="102">
        <v>0</v>
      </c>
      <c r="Q64" s="103">
        <v>0</v>
      </c>
      <c r="R64" s="4" t="s">
        <v>114</v>
      </c>
    </row>
    <row r="65" spans="1:18" ht="12.75">
      <c r="A65" s="101" t="s">
        <v>100</v>
      </c>
      <c r="B65" s="102">
        <v>29645.26</v>
      </c>
      <c r="C65" s="102">
        <v>29645.26</v>
      </c>
      <c r="D65" s="102">
        <v>0</v>
      </c>
      <c r="E65" s="102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251.44</v>
      </c>
      <c r="K65" s="102">
        <v>251.44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3">
        <v>0</v>
      </c>
      <c r="R65" s="4" t="s">
        <v>101</v>
      </c>
    </row>
    <row r="66" spans="1:18" ht="12.75">
      <c r="A66" s="101" t="s">
        <v>115</v>
      </c>
      <c r="B66" s="102">
        <v>301.01</v>
      </c>
      <c r="C66" s="102">
        <v>0</v>
      </c>
      <c r="D66" s="102">
        <v>0</v>
      </c>
      <c r="E66" s="102">
        <v>0</v>
      </c>
      <c r="F66" s="102">
        <v>0</v>
      </c>
      <c r="G66" s="102">
        <v>301.01</v>
      </c>
      <c r="H66" s="102">
        <v>0</v>
      </c>
      <c r="I66" s="102">
        <v>10.49</v>
      </c>
      <c r="J66" s="102">
        <v>148.54</v>
      </c>
      <c r="K66" s="102">
        <v>0</v>
      </c>
      <c r="L66" s="102">
        <v>0</v>
      </c>
      <c r="M66" s="102">
        <v>0</v>
      </c>
      <c r="N66" s="102">
        <v>0</v>
      </c>
      <c r="O66" s="102">
        <v>148.54</v>
      </c>
      <c r="P66" s="102">
        <v>0</v>
      </c>
      <c r="Q66" s="103">
        <v>5.86</v>
      </c>
      <c r="R66" s="4" t="s">
        <v>116</v>
      </c>
    </row>
    <row r="67" spans="1:18" ht="12.75">
      <c r="A67" s="101" t="s">
        <v>117</v>
      </c>
      <c r="B67" s="102">
        <v>0</v>
      </c>
      <c r="C67" s="102">
        <v>0</v>
      </c>
      <c r="D67" s="102">
        <v>0</v>
      </c>
      <c r="E67" s="102">
        <v>0</v>
      </c>
      <c r="F67" s="102">
        <v>0</v>
      </c>
      <c r="G67" s="102">
        <v>0</v>
      </c>
      <c r="H67" s="102">
        <v>0</v>
      </c>
      <c r="I67" s="102">
        <v>0</v>
      </c>
      <c r="J67" s="102">
        <v>167.02</v>
      </c>
      <c r="K67" s="102">
        <v>0.58</v>
      </c>
      <c r="L67" s="102">
        <v>0</v>
      </c>
      <c r="M67" s="102">
        <v>0</v>
      </c>
      <c r="N67" s="102">
        <v>0</v>
      </c>
      <c r="O67" s="102">
        <v>166.44</v>
      </c>
      <c r="P67" s="102">
        <v>0</v>
      </c>
      <c r="Q67" s="103">
        <v>10.52</v>
      </c>
      <c r="R67" s="4" t="s">
        <v>118</v>
      </c>
    </row>
    <row r="68" spans="1:18" ht="12.75">
      <c r="A68" s="104" t="s">
        <v>110</v>
      </c>
      <c r="B68" s="105">
        <v>0.2</v>
      </c>
      <c r="C68" s="105">
        <v>0</v>
      </c>
      <c r="D68" s="105">
        <v>0</v>
      </c>
      <c r="E68" s="105">
        <v>0</v>
      </c>
      <c r="F68" s="105">
        <v>0</v>
      </c>
      <c r="G68" s="105">
        <v>0.2</v>
      </c>
      <c r="H68" s="105">
        <v>0</v>
      </c>
      <c r="I68" s="105">
        <v>0</v>
      </c>
      <c r="J68" s="105">
        <v>0</v>
      </c>
      <c r="K68" s="105">
        <v>0</v>
      </c>
      <c r="L68" s="105">
        <v>0</v>
      </c>
      <c r="M68" s="105">
        <v>0</v>
      </c>
      <c r="N68" s="105">
        <v>0</v>
      </c>
      <c r="O68" s="105">
        <v>0</v>
      </c>
      <c r="P68" s="105">
        <v>0</v>
      </c>
      <c r="Q68" s="106">
        <v>0</v>
      </c>
      <c r="R68" s="4" t="s">
        <v>111</v>
      </c>
    </row>
    <row r="69" spans="1:17" ht="12.75">
      <c r="A69" s="107" t="s">
        <v>72</v>
      </c>
      <c r="B69" s="108">
        <v>29985.22</v>
      </c>
      <c r="C69" s="108">
        <v>29645.26</v>
      </c>
      <c r="D69" s="108">
        <v>0.81</v>
      </c>
      <c r="E69" s="108">
        <v>0.08</v>
      </c>
      <c r="F69" s="108">
        <v>0</v>
      </c>
      <c r="G69" s="108">
        <v>339.08</v>
      </c>
      <c r="H69" s="108">
        <v>0</v>
      </c>
      <c r="I69" s="108">
        <v>10.49</v>
      </c>
      <c r="J69" s="108">
        <v>4168.81</v>
      </c>
      <c r="K69" s="108">
        <v>252.04</v>
      </c>
      <c r="L69" s="108">
        <v>3362.97</v>
      </c>
      <c r="M69" s="108">
        <v>22.43</v>
      </c>
      <c r="N69" s="108">
        <v>0</v>
      </c>
      <c r="O69" s="108">
        <v>531.38</v>
      </c>
      <c r="P69" s="108">
        <v>0</v>
      </c>
      <c r="Q69" s="109">
        <v>16.38</v>
      </c>
    </row>
    <row r="70" spans="1:17" ht="12.75">
      <c r="A70" s="96" t="s">
        <v>120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</row>
    <row r="71" spans="1:18" ht="12.75">
      <c r="A71" s="98" t="s">
        <v>64</v>
      </c>
      <c r="B71" s="99">
        <v>10.84</v>
      </c>
      <c r="C71" s="99">
        <v>0</v>
      </c>
      <c r="D71" s="99">
        <v>10.84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99">
        <v>376.82</v>
      </c>
      <c r="K71" s="99">
        <v>0</v>
      </c>
      <c r="L71" s="99">
        <v>372.56</v>
      </c>
      <c r="M71" s="99">
        <v>0</v>
      </c>
      <c r="N71" s="99">
        <v>0</v>
      </c>
      <c r="O71" s="99">
        <v>4.26</v>
      </c>
      <c r="P71" s="99">
        <v>0</v>
      </c>
      <c r="Q71" s="100">
        <v>0</v>
      </c>
      <c r="R71" s="4" t="s">
        <v>65</v>
      </c>
    </row>
    <row r="72" spans="1:18" ht="12.75">
      <c r="A72" s="101" t="s">
        <v>76</v>
      </c>
      <c r="B72" s="102">
        <v>2.6</v>
      </c>
      <c r="C72" s="102">
        <v>0</v>
      </c>
      <c r="D72" s="102">
        <v>0</v>
      </c>
      <c r="E72" s="102">
        <v>0</v>
      </c>
      <c r="F72" s="102">
        <v>0</v>
      </c>
      <c r="G72" s="102">
        <v>2.6</v>
      </c>
      <c r="H72" s="102">
        <v>0</v>
      </c>
      <c r="I72" s="102">
        <v>0</v>
      </c>
      <c r="J72" s="102">
        <v>1.06</v>
      </c>
      <c r="K72" s="102">
        <v>0</v>
      </c>
      <c r="L72" s="102">
        <v>0</v>
      </c>
      <c r="M72" s="102">
        <v>0</v>
      </c>
      <c r="N72" s="102">
        <v>0</v>
      </c>
      <c r="O72" s="102">
        <v>1.06</v>
      </c>
      <c r="P72" s="102">
        <v>0</v>
      </c>
      <c r="Q72" s="103">
        <v>0</v>
      </c>
      <c r="R72" s="4" t="s">
        <v>77</v>
      </c>
    </row>
    <row r="73" spans="1:18" ht="12.75">
      <c r="A73" s="101" t="s">
        <v>80</v>
      </c>
      <c r="B73" s="102">
        <v>0</v>
      </c>
      <c r="C73" s="102">
        <v>0</v>
      </c>
      <c r="D73" s="102">
        <v>0</v>
      </c>
      <c r="E73" s="102">
        <v>0</v>
      </c>
      <c r="F73" s="102">
        <v>0</v>
      </c>
      <c r="G73" s="102">
        <v>0</v>
      </c>
      <c r="H73" s="102">
        <v>0</v>
      </c>
      <c r="I73" s="102">
        <v>0</v>
      </c>
      <c r="J73" s="102">
        <v>34.99</v>
      </c>
      <c r="K73" s="102">
        <v>0</v>
      </c>
      <c r="L73" s="102">
        <v>0</v>
      </c>
      <c r="M73" s="102">
        <v>34.99</v>
      </c>
      <c r="N73" s="102">
        <v>0</v>
      </c>
      <c r="O73" s="102">
        <v>0</v>
      </c>
      <c r="P73" s="102">
        <v>0</v>
      </c>
      <c r="Q73" s="103">
        <v>0</v>
      </c>
      <c r="R73" s="4" t="s">
        <v>81</v>
      </c>
    </row>
    <row r="74" spans="1:18" ht="12.75">
      <c r="A74" s="101" t="s">
        <v>88</v>
      </c>
      <c r="B74" s="102">
        <v>0</v>
      </c>
      <c r="C74" s="102">
        <v>0</v>
      </c>
      <c r="D74" s="102">
        <v>0</v>
      </c>
      <c r="E74" s="102">
        <v>0</v>
      </c>
      <c r="F74" s="102">
        <v>0</v>
      </c>
      <c r="G74" s="102">
        <v>0</v>
      </c>
      <c r="H74" s="102">
        <v>0</v>
      </c>
      <c r="I74" s="102">
        <v>0</v>
      </c>
      <c r="J74" s="102">
        <v>0.36</v>
      </c>
      <c r="K74" s="102">
        <v>0.36</v>
      </c>
      <c r="L74" s="102">
        <v>0</v>
      </c>
      <c r="M74" s="102">
        <v>0</v>
      </c>
      <c r="N74" s="102">
        <v>0</v>
      </c>
      <c r="O74" s="102">
        <v>0</v>
      </c>
      <c r="P74" s="102">
        <v>0</v>
      </c>
      <c r="Q74" s="103">
        <v>0</v>
      </c>
      <c r="R74" s="4" t="s">
        <v>89</v>
      </c>
    </row>
    <row r="75" spans="1:18" ht="12.75">
      <c r="A75" s="101" t="s">
        <v>90</v>
      </c>
      <c r="B75" s="102">
        <v>0.01</v>
      </c>
      <c r="C75" s="102">
        <v>0</v>
      </c>
      <c r="D75" s="102">
        <v>0</v>
      </c>
      <c r="E75" s="102">
        <v>0.01</v>
      </c>
      <c r="F75" s="102">
        <v>0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02">
        <v>0</v>
      </c>
      <c r="Q75" s="103">
        <v>0</v>
      </c>
      <c r="R75" s="4" t="s">
        <v>91</v>
      </c>
    </row>
    <row r="76" spans="1:18" ht="12.75">
      <c r="A76" s="101" t="s">
        <v>113</v>
      </c>
      <c r="B76" s="102">
        <v>12.27</v>
      </c>
      <c r="C76" s="102">
        <v>0</v>
      </c>
      <c r="D76" s="102">
        <v>0</v>
      </c>
      <c r="E76" s="102">
        <v>0</v>
      </c>
      <c r="F76" s="102">
        <v>0</v>
      </c>
      <c r="G76" s="102">
        <v>12.27</v>
      </c>
      <c r="H76" s="102">
        <v>0</v>
      </c>
      <c r="I76" s="102">
        <v>0</v>
      </c>
      <c r="J76" s="102">
        <v>1.5</v>
      </c>
      <c r="K76" s="102">
        <v>0</v>
      </c>
      <c r="L76" s="102">
        <v>0</v>
      </c>
      <c r="M76" s="102">
        <v>0</v>
      </c>
      <c r="N76" s="102">
        <v>0</v>
      </c>
      <c r="O76" s="102">
        <v>1.5</v>
      </c>
      <c r="P76" s="102">
        <v>0</v>
      </c>
      <c r="Q76" s="103">
        <v>0</v>
      </c>
      <c r="R76" s="4" t="s">
        <v>114</v>
      </c>
    </row>
    <row r="77" spans="1:18" ht="12.75">
      <c r="A77" s="101" t="s">
        <v>100</v>
      </c>
      <c r="B77" s="102">
        <v>0</v>
      </c>
      <c r="C77" s="102">
        <v>0</v>
      </c>
      <c r="D77" s="102">
        <v>0</v>
      </c>
      <c r="E77" s="102">
        <v>0</v>
      </c>
      <c r="F77" s="102">
        <v>0</v>
      </c>
      <c r="G77" s="102">
        <v>0</v>
      </c>
      <c r="H77" s="102">
        <v>0</v>
      </c>
      <c r="I77" s="102">
        <v>0</v>
      </c>
      <c r="J77" s="102">
        <v>15.22</v>
      </c>
      <c r="K77" s="102">
        <v>15.22</v>
      </c>
      <c r="L77" s="102">
        <v>0</v>
      </c>
      <c r="M77" s="102">
        <v>0</v>
      </c>
      <c r="N77" s="102">
        <v>0</v>
      </c>
      <c r="O77" s="102">
        <v>0</v>
      </c>
      <c r="P77" s="102">
        <v>0</v>
      </c>
      <c r="Q77" s="103">
        <v>0</v>
      </c>
      <c r="R77" s="4" t="s">
        <v>101</v>
      </c>
    </row>
    <row r="78" spans="1:18" ht="12.75">
      <c r="A78" s="101" t="s">
        <v>115</v>
      </c>
      <c r="B78" s="102">
        <v>271.59</v>
      </c>
      <c r="C78" s="102">
        <v>0</v>
      </c>
      <c r="D78" s="102">
        <v>0</v>
      </c>
      <c r="E78" s="102">
        <v>0</v>
      </c>
      <c r="F78" s="102">
        <v>0</v>
      </c>
      <c r="G78" s="102">
        <v>271.59</v>
      </c>
      <c r="H78" s="102">
        <v>0</v>
      </c>
      <c r="I78" s="102">
        <v>5.47</v>
      </c>
      <c r="J78" s="102">
        <v>43.56</v>
      </c>
      <c r="K78" s="102">
        <v>0</v>
      </c>
      <c r="L78" s="102">
        <v>0</v>
      </c>
      <c r="M78" s="102">
        <v>0</v>
      </c>
      <c r="N78" s="102">
        <v>0</v>
      </c>
      <c r="O78" s="102">
        <v>43.56</v>
      </c>
      <c r="P78" s="102">
        <v>0</v>
      </c>
      <c r="Q78" s="103">
        <v>5.78</v>
      </c>
      <c r="R78" s="4" t="s">
        <v>116</v>
      </c>
    </row>
    <row r="79" spans="1:18" ht="12.75">
      <c r="A79" s="101" t="s">
        <v>117</v>
      </c>
      <c r="B79" s="102">
        <v>0</v>
      </c>
      <c r="C79" s="102">
        <v>0</v>
      </c>
      <c r="D79" s="102">
        <v>0</v>
      </c>
      <c r="E79" s="102">
        <v>0</v>
      </c>
      <c r="F79" s="102">
        <v>0</v>
      </c>
      <c r="G79" s="102">
        <v>0</v>
      </c>
      <c r="H79" s="102">
        <v>0</v>
      </c>
      <c r="I79" s="102">
        <v>0</v>
      </c>
      <c r="J79" s="102">
        <v>42.07</v>
      </c>
      <c r="K79" s="102">
        <v>0</v>
      </c>
      <c r="L79" s="102">
        <v>0</v>
      </c>
      <c r="M79" s="102">
        <v>0</v>
      </c>
      <c r="N79" s="102">
        <v>0</v>
      </c>
      <c r="O79" s="102">
        <v>42.07</v>
      </c>
      <c r="P79" s="102">
        <v>0</v>
      </c>
      <c r="Q79" s="103">
        <v>1.57</v>
      </c>
      <c r="R79" s="4" t="s">
        <v>118</v>
      </c>
    </row>
    <row r="80" spans="1:18" ht="12.75">
      <c r="A80" s="104" t="s">
        <v>110</v>
      </c>
      <c r="B80" s="105">
        <v>1.5</v>
      </c>
      <c r="C80" s="105">
        <v>1.5</v>
      </c>
      <c r="D80" s="105">
        <v>0</v>
      </c>
      <c r="E80" s="105">
        <v>0</v>
      </c>
      <c r="F80" s="105">
        <v>0</v>
      </c>
      <c r="G80" s="105">
        <v>0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06">
        <v>0</v>
      </c>
      <c r="R80" s="4" t="s">
        <v>111</v>
      </c>
    </row>
    <row r="81" spans="1:17" ht="12.75">
      <c r="A81" s="107" t="s">
        <v>72</v>
      </c>
      <c r="B81" s="108">
        <v>298.81</v>
      </c>
      <c r="C81" s="108">
        <v>1.5</v>
      </c>
      <c r="D81" s="108">
        <v>10.84</v>
      </c>
      <c r="E81" s="108">
        <v>0.01</v>
      </c>
      <c r="F81" s="108">
        <v>0</v>
      </c>
      <c r="G81" s="108">
        <v>286.46</v>
      </c>
      <c r="H81" s="108">
        <v>0</v>
      </c>
      <c r="I81" s="108">
        <v>5.47</v>
      </c>
      <c r="J81" s="108">
        <v>515.58</v>
      </c>
      <c r="K81" s="108">
        <v>15.58</v>
      </c>
      <c r="L81" s="108">
        <v>372.56</v>
      </c>
      <c r="M81" s="108">
        <v>34.99</v>
      </c>
      <c r="N81" s="108">
        <v>0</v>
      </c>
      <c r="O81" s="108">
        <v>92.45</v>
      </c>
      <c r="P81" s="108">
        <v>0</v>
      </c>
      <c r="Q81" s="109">
        <v>7.35</v>
      </c>
    </row>
    <row r="82" spans="1:17" ht="12.75">
      <c r="A82" s="96" t="s">
        <v>121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</row>
    <row r="83" spans="1:18" ht="12.75">
      <c r="A83" s="98" t="s">
        <v>64</v>
      </c>
      <c r="B83" s="99">
        <v>0.01</v>
      </c>
      <c r="C83" s="99">
        <v>0</v>
      </c>
      <c r="D83" s="99">
        <v>0</v>
      </c>
      <c r="E83" s="99">
        <v>0</v>
      </c>
      <c r="F83" s="99">
        <v>0</v>
      </c>
      <c r="G83" s="99">
        <v>0.01</v>
      </c>
      <c r="H83" s="99">
        <v>0</v>
      </c>
      <c r="I83" s="99">
        <v>0</v>
      </c>
      <c r="J83" s="99">
        <v>986.03</v>
      </c>
      <c r="K83" s="99">
        <v>0</v>
      </c>
      <c r="L83" s="99">
        <v>925.34</v>
      </c>
      <c r="M83" s="99">
        <v>0</v>
      </c>
      <c r="N83" s="99">
        <v>0</v>
      </c>
      <c r="O83" s="99">
        <v>60.69</v>
      </c>
      <c r="P83" s="99">
        <v>0</v>
      </c>
      <c r="Q83" s="100">
        <v>0</v>
      </c>
      <c r="R83" s="4" t="s">
        <v>65</v>
      </c>
    </row>
    <row r="84" spans="1:18" ht="12.75">
      <c r="A84" s="101" t="s">
        <v>74</v>
      </c>
      <c r="B84" s="102">
        <v>0</v>
      </c>
      <c r="C84" s="102">
        <v>0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4.76</v>
      </c>
      <c r="K84" s="102">
        <v>0</v>
      </c>
      <c r="L84" s="102">
        <v>0</v>
      </c>
      <c r="M84" s="102">
        <v>4.76</v>
      </c>
      <c r="N84" s="102">
        <v>0</v>
      </c>
      <c r="O84" s="102">
        <v>0</v>
      </c>
      <c r="P84" s="102">
        <v>0</v>
      </c>
      <c r="Q84" s="103">
        <v>0</v>
      </c>
      <c r="R84" s="4" t="s">
        <v>75</v>
      </c>
    </row>
    <row r="85" spans="1:18" ht="12.75">
      <c r="A85" s="101" t="s">
        <v>76</v>
      </c>
      <c r="B85" s="102">
        <v>10.78</v>
      </c>
      <c r="C85" s="102">
        <v>0</v>
      </c>
      <c r="D85" s="102">
        <v>0</v>
      </c>
      <c r="E85" s="102">
        <v>0</v>
      </c>
      <c r="F85" s="102">
        <v>0</v>
      </c>
      <c r="G85" s="102">
        <v>10.78</v>
      </c>
      <c r="H85" s="102">
        <v>0</v>
      </c>
      <c r="I85" s="102">
        <v>0</v>
      </c>
      <c r="J85" s="102">
        <v>19.43</v>
      </c>
      <c r="K85" s="102">
        <v>0</v>
      </c>
      <c r="L85" s="102">
        <v>0</v>
      </c>
      <c r="M85" s="102">
        <v>0</v>
      </c>
      <c r="N85" s="102">
        <v>0</v>
      </c>
      <c r="O85" s="102">
        <v>19.43</v>
      </c>
      <c r="P85" s="102">
        <v>0</v>
      </c>
      <c r="Q85" s="103">
        <v>0</v>
      </c>
      <c r="R85" s="4" t="s">
        <v>77</v>
      </c>
    </row>
    <row r="86" spans="1:18" ht="12.75">
      <c r="A86" s="101" t="s">
        <v>80</v>
      </c>
      <c r="B86" s="102">
        <v>0</v>
      </c>
      <c r="C86" s="102">
        <v>0</v>
      </c>
      <c r="D86" s="102">
        <v>0</v>
      </c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0</v>
      </c>
      <c r="O86" s="102">
        <v>0</v>
      </c>
      <c r="P86" s="102">
        <v>0</v>
      </c>
      <c r="Q86" s="103">
        <v>0</v>
      </c>
      <c r="R86" s="4" t="s">
        <v>81</v>
      </c>
    </row>
    <row r="87" spans="1:18" ht="12.75">
      <c r="A87" s="101" t="s">
        <v>82</v>
      </c>
      <c r="B87" s="102">
        <v>0</v>
      </c>
      <c r="C87" s="102">
        <v>0</v>
      </c>
      <c r="D87" s="102">
        <v>0</v>
      </c>
      <c r="E87" s="102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102">
        <v>0</v>
      </c>
      <c r="P87" s="102">
        <v>0</v>
      </c>
      <c r="Q87" s="103">
        <v>0</v>
      </c>
      <c r="R87" s="4" t="s">
        <v>83</v>
      </c>
    </row>
    <row r="88" spans="1:18" ht="12.75">
      <c r="A88" s="101" t="s">
        <v>66</v>
      </c>
      <c r="B88" s="102">
        <v>0.12</v>
      </c>
      <c r="C88" s="102">
        <v>0</v>
      </c>
      <c r="D88" s="102">
        <v>0</v>
      </c>
      <c r="E88" s="102">
        <v>0.12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0</v>
      </c>
      <c r="O88" s="102">
        <v>0</v>
      </c>
      <c r="P88" s="102">
        <v>0</v>
      </c>
      <c r="Q88" s="103">
        <v>0</v>
      </c>
      <c r="R88" s="4" t="s">
        <v>67</v>
      </c>
    </row>
    <row r="89" spans="1:18" ht="12.75">
      <c r="A89" s="101" t="s">
        <v>88</v>
      </c>
      <c r="B89" s="102">
        <v>0</v>
      </c>
      <c r="C89" s="102">
        <v>0</v>
      </c>
      <c r="D89" s="102">
        <v>0</v>
      </c>
      <c r="E89" s="102">
        <v>0</v>
      </c>
      <c r="F89" s="102">
        <v>0</v>
      </c>
      <c r="G89" s="102">
        <v>0</v>
      </c>
      <c r="H89" s="102">
        <v>0</v>
      </c>
      <c r="I89" s="102">
        <v>0</v>
      </c>
      <c r="J89" s="102">
        <v>3.5</v>
      </c>
      <c r="K89" s="102">
        <v>0</v>
      </c>
      <c r="L89" s="102">
        <v>0</v>
      </c>
      <c r="M89" s="102">
        <v>3.5</v>
      </c>
      <c r="N89" s="102">
        <v>0</v>
      </c>
      <c r="O89" s="102">
        <v>0</v>
      </c>
      <c r="P89" s="102">
        <v>0</v>
      </c>
      <c r="Q89" s="103">
        <v>0</v>
      </c>
      <c r="R89" s="4" t="s">
        <v>89</v>
      </c>
    </row>
    <row r="90" spans="1:18" ht="12.75">
      <c r="A90" s="101" t="s">
        <v>90</v>
      </c>
      <c r="B90" s="102">
        <v>0.01</v>
      </c>
      <c r="C90" s="102">
        <v>0</v>
      </c>
      <c r="D90" s="102">
        <v>0</v>
      </c>
      <c r="E90" s="102">
        <v>0.01</v>
      </c>
      <c r="F90" s="102">
        <v>0</v>
      </c>
      <c r="G90" s="102">
        <v>0</v>
      </c>
      <c r="H90" s="102">
        <v>0</v>
      </c>
      <c r="I90" s="102">
        <v>0</v>
      </c>
      <c r="J90" s="102">
        <v>1.27</v>
      </c>
      <c r="K90" s="102">
        <v>0</v>
      </c>
      <c r="L90" s="102">
        <v>0</v>
      </c>
      <c r="M90" s="102">
        <v>1.27</v>
      </c>
      <c r="N90" s="102">
        <v>0</v>
      </c>
      <c r="O90" s="102">
        <v>0</v>
      </c>
      <c r="P90" s="102">
        <v>0</v>
      </c>
      <c r="Q90" s="103">
        <v>0</v>
      </c>
      <c r="R90" s="4" t="s">
        <v>91</v>
      </c>
    </row>
    <row r="91" spans="1:18" ht="12.75">
      <c r="A91" s="101" t="s">
        <v>92</v>
      </c>
      <c r="B91" s="102">
        <v>0</v>
      </c>
      <c r="C91" s="102">
        <v>0</v>
      </c>
      <c r="D91" s="102">
        <v>0</v>
      </c>
      <c r="E91" s="102">
        <v>0</v>
      </c>
      <c r="F91" s="102">
        <v>0</v>
      </c>
      <c r="G91" s="102">
        <v>0</v>
      </c>
      <c r="H91" s="102">
        <v>0</v>
      </c>
      <c r="I91" s="102">
        <v>0</v>
      </c>
      <c r="J91" s="102">
        <v>1.29</v>
      </c>
      <c r="K91" s="102">
        <v>0</v>
      </c>
      <c r="L91" s="102">
        <v>0</v>
      </c>
      <c r="M91" s="102">
        <v>1.29</v>
      </c>
      <c r="N91" s="102">
        <v>0</v>
      </c>
      <c r="O91" s="102">
        <v>0</v>
      </c>
      <c r="P91" s="102">
        <v>0</v>
      </c>
      <c r="Q91" s="103">
        <v>0</v>
      </c>
      <c r="R91" s="4" t="s">
        <v>93</v>
      </c>
    </row>
    <row r="92" spans="1:18" ht="12.75">
      <c r="A92" s="101" t="s">
        <v>113</v>
      </c>
      <c r="B92" s="102">
        <v>72.02</v>
      </c>
      <c r="C92" s="102">
        <v>0</v>
      </c>
      <c r="D92" s="102">
        <v>0</v>
      </c>
      <c r="E92" s="102">
        <v>0</v>
      </c>
      <c r="F92" s="102">
        <v>0</v>
      </c>
      <c r="G92" s="102">
        <v>72.02</v>
      </c>
      <c r="H92" s="102">
        <v>0</v>
      </c>
      <c r="I92" s="102">
        <v>0</v>
      </c>
      <c r="J92" s="102">
        <v>5.91</v>
      </c>
      <c r="K92" s="102">
        <v>0</v>
      </c>
      <c r="L92" s="102">
        <v>0</v>
      </c>
      <c r="M92" s="102">
        <v>0</v>
      </c>
      <c r="N92" s="102">
        <v>0</v>
      </c>
      <c r="O92" s="102">
        <v>5.91</v>
      </c>
      <c r="P92" s="102">
        <v>0</v>
      </c>
      <c r="Q92" s="103">
        <v>0</v>
      </c>
      <c r="R92" s="4" t="s">
        <v>114</v>
      </c>
    </row>
    <row r="93" spans="1:18" ht="12.75">
      <c r="A93" s="101" t="s">
        <v>100</v>
      </c>
      <c r="B93" s="102">
        <v>647.57</v>
      </c>
      <c r="C93" s="102">
        <v>647.57</v>
      </c>
      <c r="D93" s="102">
        <v>0</v>
      </c>
      <c r="E93" s="102">
        <v>0</v>
      </c>
      <c r="F93" s="102">
        <v>0</v>
      </c>
      <c r="G93" s="102">
        <v>0</v>
      </c>
      <c r="H93" s="102">
        <v>646.77</v>
      </c>
      <c r="I93" s="102">
        <v>0</v>
      </c>
      <c r="J93" s="102">
        <v>89.96</v>
      </c>
      <c r="K93" s="102">
        <v>89.96</v>
      </c>
      <c r="L93" s="102">
        <v>0</v>
      </c>
      <c r="M93" s="102">
        <v>0</v>
      </c>
      <c r="N93" s="102">
        <v>0</v>
      </c>
      <c r="O93" s="102">
        <v>0</v>
      </c>
      <c r="P93" s="102">
        <v>0</v>
      </c>
      <c r="Q93" s="103">
        <v>0</v>
      </c>
      <c r="R93" s="4" t="s">
        <v>101</v>
      </c>
    </row>
    <row r="94" spans="1:18" ht="12.75">
      <c r="A94" s="101" t="s">
        <v>115</v>
      </c>
      <c r="B94" s="102">
        <v>331.61</v>
      </c>
      <c r="C94" s="102">
        <v>0</v>
      </c>
      <c r="D94" s="102">
        <v>0</v>
      </c>
      <c r="E94" s="102">
        <v>0</v>
      </c>
      <c r="F94" s="102">
        <v>0</v>
      </c>
      <c r="G94" s="102">
        <v>331.61</v>
      </c>
      <c r="H94" s="102">
        <v>0</v>
      </c>
      <c r="I94" s="102">
        <v>2.64</v>
      </c>
      <c r="J94" s="102">
        <v>142.94</v>
      </c>
      <c r="K94" s="102">
        <v>0</v>
      </c>
      <c r="L94" s="102">
        <v>0</v>
      </c>
      <c r="M94" s="102">
        <v>0</v>
      </c>
      <c r="N94" s="102">
        <v>0</v>
      </c>
      <c r="O94" s="102">
        <v>142.94</v>
      </c>
      <c r="P94" s="102">
        <v>0</v>
      </c>
      <c r="Q94" s="103">
        <v>3.76</v>
      </c>
      <c r="R94" s="4" t="s">
        <v>116</v>
      </c>
    </row>
    <row r="95" spans="1:18" ht="12.75">
      <c r="A95" s="101" t="s">
        <v>117</v>
      </c>
      <c r="B95" s="102">
        <v>0</v>
      </c>
      <c r="C95" s="102">
        <v>0</v>
      </c>
      <c r="D95" s="102">
        <v>0</v>
      </c>
      <c r="E95" s="102">
        <v>0</v>
      </c>
      <c r="F95" s="102">
        <v>0</v>
      </c>
      <c r="G95" s="102">
        <v>0</v>
      </c>
      <c r="H95" s="102">
        <v>0</v>
      </c>
      <c r="I95" s="102">
        <v>0</v>
      </c>
      <c r="J95" s="102">
        <v>92.01</v>
      </c>
      <c r="K95" s="102">
        <v>2.52</v>
      </c>
      <c r="L95" s="102">
        <v>0</v>
      </c>
      <c r="M95" s="102">
        <v>0</v>
      </c>
      <c r="N95" s="102">
        <v>0</v>
      </c>
      <c r="O95" s="102">
        <v>89.48</v>
      </c>
      <c r="P95" s="102">
        <v>0</v>
      </c>
      <c r="Q95" s="103">
        <v>12.16</v>
      </c>
      <c r="R95" s="4" t="s">
        <v>118</v>
      </c>
    </row>
    <row r="96" spans="1:18" ht="12.75">
      <c r="A96" s="104" t="s">
        <v>110</v>
      </c>
      <c r="B96" s="105">
        <v>0.2</v>
      </c>
      <c r="C96" s="105">
        <v>0.2</v>
      </c>
      <c r="D96" s="105">
        <v>0</v>
      </c>
      <c r="E96" s="105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>
        <v>0</v>
      </c>
      <c r="O96" s="105">
        <v>0</v>
      </c>
      <c r="P96" s="105">
        <v>0</v>
      </c>
      <c r="Q96" s="106">
        <v>0</v>
      </c>
      <c r="R96" s="4" t="s">
        <v>111</v>
      </c>
    </row>
    <row r="97" spans="1:17" ht="12.75">
      <c r="A97" s="107" t="s">
        <v>72</v>
      </c>
      <c r="B97" s="108">
        <v>1062.32</v>
      </c>
      <c r="C97" s="108">
        <v>647.77</v>
      </c>
      <c r="D97" s="108">
        <v>0</v>
      </c>
      <c r="E97" s="108">
        <v>0.13</v>
      </c>
      <c r="F97" s="108">
        <v>0</v>
      </c>
      <c r="G97" s="108">
        <v>414.41</v>
      </c>
      <c r="H97" s="108">
        <v>646.77</v>
      </c>
      <c r="I97" s="108">
        <v>2.64</v>
      </c>
      <c r="J97" s="108">
        <v>1347.09</v>
      </c>
      <c r="K97" s="108">
        <v>92.48</v>
      </c>
      <c r="L97" s="108">
        <v>925.34</v>
      </c>
      <c r="M97" s="108">
        <v>10.83</v>
      </c>
      <c r="N97" s="108">
        <v>0</v>
      </c>
      <c r="O97" s="108">
        <v>318.45</v>
      </c>
      <c r="P97" s="108">
        <v>0</v>
      </c>
      <c r="Q97" s="109">
        <v>15.91</v>
      </c>
    </row>
    <row r="98" spans="1:17" ht="12.75">
      <c r="A98" s="96" t="s">
        <v>122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</row>
    <row r="99" spans="1:18" ht="12.75">
      <c r="A99" s="98" t="s">
        <v>64</v>
      </c>
      <c r="B99" s="99">
        <v>144.41</v>
      </c>
      <c r="C99" s="99">
        <v>0</v>
      </c>
      <c r="D99" s="99">
        <v>0</v>
      </c>
      <c r="E99" s="99">
        <v>0</v>
      </c>
      <c r="F99" s="99">
        <v>0</v>
      </c>
      <c r="G99" s="99">
        <v>144.41</v>
      </c>
      <c r="H99" s="99">
        <v>0</v>
      </c>
      <c r="I99" s="99">
        <v>0</v>
      </c>
      <c r="J99" s="99">
        <v>991.43</v>
      </c>
      <c r="K99" s="99">
        <v>0</v>
      </c>
      <c r="L99" s="99">
        <v>991.03</v>
      </c>
      <c r="M99" s="99">
        <v>0</v>
      </c>
      <c r="N99" s="99">
        <v>0</v>
      </c>
      <c r="O99" s="99">
        <v>0.4</v>
      </c>
      <c r="P99" s="99">
        <v>0</v>
      </c>
      <c r="Q99" s="100">
        <v>0</v>
      </c>
      <c r="R99" s="4" t="s">
        <v>65</v>
      </c>
    </row>
    <row r="100" spans="1:18" ht="12.75">
      <c r="A100" s="101" t="s">
        <v>74</v>
      </c>
      <c r="B100" s="102">
        <v>11.37</v>
      </c>
      <c r="C100" s="102">
        <v>0</v>
      </c>
      <c r="D100" s="102">
        <v>0</v>
      </c>
      <c r="E100" s="102">
        <v>0</v>
      </c>
      <c r="F100" s="102">
        <v>0</v>
      </c>
      <c r="G100" s="102">
        <v>0</v>
      </c>
      <c r="H100" s="102">
        <v>0</v>
      </c>
      <c r="I100" s="102">
        <v>0</v>
      </c>
      <c r="J100" s="102">
        <v>2.27</v>
      </c>
      <c r="K100" s="102">
        <v>0</v>
      </c>
      <c r="L100" s="102">
        <v>0</v>
      </c>
      <c r="M100" s="102">
        <v>2.27</v>
      </c>
      <c r="N100" s="102">
        <v>0</v>
      </c>
      <c r="O100" s="102">
        <v>0</v>
      </c>
      <c r="P100" s="102">
        <v>0</v>
      </c>
      <c r="Q100" s="103">
        <v>0</v>
      </c>
      <c r="R100" s="4" t="s">
        <v>75</v>
      </c>
    </row>
    <row r="101" spans="1:18" ht="12.75">
      <c r="A101" s="101" t="s">
        <v>76</v>
      </c>
      <c r="B101" s="102">
        <v>2.9</v>
      </c>
      <c r="C101" s="102">
        <v>0</v>
      </c>
      <c r="D101" s="102">
        <v>0</v>
      </c>
      <c r="E101" s="102">
        <v>0</v>
      </c>
      <c r="F101" s="102">
        <v>0</v>
      </c>
      <c r="G101" s="102">
        <v>2.9</v>
      </c>
      <c r="H101" s="102">
        <v>0</v>
      </c>
      <c r="I101" s="102">
        <v>0</v>
      </c>
      <c r="J101" s="102">
        <v>13.69</v>
      </c>
      <c r="K101" s="102">
        <v>0</v>
      </c>
      <c r="L101" s="102">
        <v>0</v>
      </c>
      <c r="M101" s="102">
        <v>0</v>
      </c>
      <c r="N101" s="102">
        <v>0</v>
      </c>
      <c r="O101" s="102">
        <v>13.69</v>
      </c>
      <c r="P101" s="102">
        <v>0</v>
      </c>
      <c r="Q101" s="103">
        <v>0</v>
      </c>
      <c r="R101" s="4" t="s">
        <v>77</v>
      </c>
    </row>
    <row r="102" spans="1:18" ht="12.75">
      <c r="A102" s="101" t="s">
        <v>88</v>
      </c>
      <c r="B102" s="102">
        <v>0.01</v>
      </c>
      <c r="C102" s="102">
        <v>0</v>
      </c>
      <c r="D102" s="102">
        <v>0</v>
      </c>
      <c r="E102" s="102">
        <v>0.01</v>
      </c>
      <c r="F102" s="102">
        <v>0</v>
      </c>
      <c r="G102" s="102">
        <v>0</v>
      </c>
      <c r="H102" s="102">
        <v>0</v>
      </c>
      <c r="I102" s="102">
        <v>0</v>
      </c>
      <c r="J102" s="102">
        <v>1.23</v>
      </c>
      <c r="K102" s="102">
        <v>0</v>
      </c>
      <c r="L102" s="102">
        <v>0</v>
      </c>
      <c r="M102" s="102">
        <v>1.23</v>
      </c>
      <c r="N102" s="102">
        <v>0</v>
      </c>
      <c r="O102" s="102">
        <v>0</v>
      </c>
      <c r="P102" s="102">
        <v>0</v>
      </c>
      <c r="Q102" s="103">
        <v>0</v>
      </c>
      <c r="R102" s="4" t="s">
        <v>89</v>
      </c>
    </row>
    <row r="103" spans="1:18" ht="12.75">
      <c r="A103" s="101" t="s">
        <v>90</v>
      </c>
      <c r="B103" s="102">
        <v>0.08</v>
      </c>
      <c r="C103" s="102">
        <v>0</v>
      </c>
      <c r="D103" s="102">
        <v>0</v>
      </c>
      <c r="E103" s="102">
        <v>0.08</v>
      </c>
      <c r="F103" s="102">
        <v>0</v>
      </c>
      <c r="G103" s="102">
        <v>0</v>
      </c>
      <c r="H103" s="102">
        <v>0</v>
      </c>
      <c r="I103" s="102">
        <v>0</v>
      </c>
      <c r="J103" s="102">
        <v>0.27</v>
      </c>
      <c r="K103" s="102">
        <v>0</v>
      </c>
      <c r="L103" s="102">
        <v>0</v>
      </c>
      <c r="M103" s="102">
        <v>0.27</v>
      </c>
      <c r="N103" s="102">
        <v>0</v>
      </c>
      <c r="O103" s="102">
        <v>0</v>
      </c>
      <c r="P103" s="102">
        <v>0</v>
      </c>
      <c r="Q103" s="103">
        <v>0</v>
      </c>
      <c r="R103" s="4" t="s">
        <v>91</v>
      </c>
    </row>
    <row r="104" spans="1:18" ht="12.75">
      <c r="A104" s="101" t="s">
        <v>92</v>
      </c>
      <c r="B104" s="102">
        <v>0</v>
      </c>
      <c r="C104" s="102">
        <v>0</v>
      </c>
      <c r="D104" s="102">
        <v>0</v>
      </c>
      <c r="E104" s="102">
        <v>0</v>
      </c>
      <c r="F104" s="102">
        <v>0</v>
      </c>
      <c r="G104" s="102">
        <v>0</v>
      </c>
      <c r="H104" s="102">
        <v>0</v>
      </c>
      <c r="I104" s="102">
        <v>0</v>
      </c>
      <c r="J104" s="102">
        <v>0.29</v>
      </c>
      <c r="K104" s="102">
        <v>0</v>
      </c>
      <c r="L104" s="102">
        <v>0</v>
      </c>
      <c r="M104" s="102">
        <v>0.29</v>
      </c>
      <c r="N104" s="102">
        <v>0</v>
      </c>
      <c r="O104" s="102">
        <v>0</v>
      </c>
      <c r="P104" s="102">
        <v>0</v>
      </c>
      <c r="Q104" s="103">
        <v>0</v>
      </c>
      <c r="R104" s="4" t="s">
        <v>93</v>
      </c>
    </row>
    <row r="105" spans="1:18" ht="12.75">
      <c r="A105" s="101" t="s">
        <v>113</v>
      </c>
      <c r="B105" s="102">
        <v>38.9</v>
      </c>
      <c r="C105" s="102">
        <v>0</v>
      </c>
      <c r="D105" s="102">
        <v>0</v>
      </c>
      <c r="E105" s="102">
        <v>0</v>
      </c>
      <c r="F105" s="102">
        <v>0</v>
      </c>
      <c r="G105" s="102">
        <v>38.9</v>
      </c>
      <c r="H105" s="102">
        <v>0</v>
      </c>
      <c r="I105" s="102">
        <v>0</v>
      </c>
      <c r="J105" s="102">
        <v>11.16</v>
      </c>
      <c r="K105" s="102">
        <v>0</v>
      </c>
      <c r="L105" s="102">
        <v>0</v>
      </c>
      <c r="M105" s="102">
        <v>0</v>
      </c>
      <c r="N105" s="102">
        <v>0</v>
      </c>
      <c r="O105" s="102">
        <v>11.16</v>
      </c>
      <c r="P105" s="102">
        <v>0</v>
      </c>
      <c r="Q105" s="103">
        <v>0</v>
      </c>
      <c r="R105" s="4" t="s">
        <v>114</v>
      </c>
    </row>
    <row r="106" spans="1:18" ht="12.75">
      <c r="A106" s="101" t="s">
        <v>100</v>
      </c>
      <c r="B106" s="102">
        <v>1250.1</v>
      </c>
      <c r="C106" s="102">
        <v>1250.1</v>
      </c>
      <c r="D106" s="102">
        <v>0</v>
      </c>
      <c r="E106" s="102">
        <v>0</v>
      </c>
      <c r="F106" s="102">
        <v>0</v>
      </c>
      <c r="G106" s="102">
        <v>0</v>
      </c>
      <c r="H106" s="102">
        <v>0</v>
      </c>
      <c r="I106" s="102">
        <v>0</v>
      </c>
      <c r="J106" s="102">
        <v>102.75</v>
      </c>
      <c r="K106" s="102">
        <v>102.75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3">
        <v>0</v>
      </c>
      <c r="R106" s="4" t="s">
        <v>101</v>
      </c>
    </row>
    <row r="107" spans="1:18" ht="12.75">
      <c r="A107" s="101" t="s">
        <v>115</v>
      </c>
      <c r="B107" s="102">
        <v>328.85</v>
      </c>
      <c r="C107" s="102">
        <v>0</v>
      </c>
      <c r="D107" s="102">
        <v>0</v>
      </c>
      <c r="E107" s="102">
        <v>0</v>
      </c>
      <c r="F107" s="102">
        <v>0</v>
      </c>
      <c r="G107" s="102">
        <v>328.85</v>
      </c>
      <c r="H107" s="102">
        <v>0</v>
      </c>
      <c r="I107" s="102">
        <v>36.47</v>
      </c>
      <c r="J107" s="102">
        <v>65.28</v>
      </c>
      <c r="K107" s="102">
        <v>0</v>
      </c>
      <c r="L107" s="102">
        <v>0</v>
      </c>
      <c r="M107" s="102">
        <v>0</v>
      </c>
      <c r="N107" s="102">
        <v>0</v>
      </c>
      <c r="O107" s="102">
        <v>65.28</v>
      </c>
      <c r="P107" s="102">
        <v>0</v>
      </c>
      <c r="Q107" s="103">
        <v>1.96</v>
      </c>
      <c r="R107" s="4" t="s">
        <v>116</v>
      </c>
    </row>
    <row r="108" spans="1:18" ht="12.75">
      <c r="A108" s="101" t="s">
        <v>117</v>
      </c>
      <c r="B108" s="102">
        <v>0</v>
      </c>
      <c r="C108" s="102">
        <v>0</v>
      </c>
      <c r="D108" s="102">
        <v>0</v>
      </c>
      <c r="E108" s="102">
        <v>0</v>
      </c>
      <c r="F108" s="102">
        <v>0</v>
      </c>
      <c r="G108" s="102">
        <v>0</v>
      </c>
      <c r="H108" s="102">
        <v>0</v>
      </c>
      <c r="I108" s="102">
        <v>0</v>
      </c>
      <c r="J108" s="102">
        <v>58.43</v>
      </c>
      <c r="K108" s="102">
        <v>0.37</v>
      </c>
      <c r="L108" s="102">
        <v>0</v>
      </c>
      <c r="M108" s="102">
        <v>0</v>
      </c>
      <c r="N108" s="102">
        <v>0</v>
      </c>
      <c r="O108" s="102">
        <v>58.06</v>
      </c>
      <c r="P108" s="102">
        <v>0</v>
      </c>
      <c r="Q108" s="103">
        <v>1.84</v>
      </c>
      <c r="R108" s="4" t="s">
        <v>118</v>
      </c>
    </row>
    <row r="109" spans="1:18" ht="12.75">
      <c r="A109" s="104" t="s">
        <v>110</v>
      </c>
      <c r="B109" s="105">
        <v>0.2</v>
      </c>
      <c r="C109" s="105">
        <v>0</v>
      </c>
      <c r="D109" s="105">
        <v>0</v>
      </c>
      <c r="E109" s="105">
        <v>0</v>
      </c>
      <c r="F109" s="105">
        <v>0</v>
      </c>
      <c r="G109" s="105">
        <v>0.2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6">
        <v>0</v>
      </c>
      <c r="R109" s="4" t="s">
        <v>111</v>
      </c>
    </row>
    <row r="110" spans="1:17" ht="12.75">
      <c r="A110" s="107" t="s">
        <v>72</v>
      </c>
      <c r="B110" s="108">
        <v>1776.8</v>
      </c>
      <c r="C110" s="108">
        <v>1250.1</v>
      </c>
      <c r="D110" s="108">
        <v>0</v>
      </c>
      <c r="E110" s="108">
        <v>0.09</v>
      </c>
      <c r="F110" s="108">
        <v>0</v>
      </c>
      <c r="G110" s="108">
        <v>515.25</v>
      </c>
      <c r="H110" s="108">
        <v>0</v>
      </c>
      <c r="I110" s="108">
        <v>36.47</v>
      </c>
      <c r="J110" s="108">
        <v>1246.79</v>
      </c>
      <c r="K110" s="108">
        <v>103.12</v>
      </c>
      <c r="L110" s="108">
        <v>991.03</v>
      </c>
      <c r="M110" s="108">
        <v>4.06</v>
      </c>
      <c r="N110" s="108">
        <v>0</v>
      </c>
      <c r="O110" s="108">
        <v>148.59</v>
      </c>
      <c r="P110" s="108">
        <v>0</v>
      </c>
      <c r="Q110" s="109">
        <v>3.8</v>
      </c>
    </row>
    <row r="111" spans="1:17" ht="12.75">
      <c r="A111" s="96" t="s">
        <v>123</v>
      </c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</row>
    <row r="112" spans="1:18" ht="12.75">
      <c r="A112" s="98" t="s">
        <v>64</v>
      </c>
      <c r="B112" s="99">
        <v>0.13</v>
      </c>
      <c r="C112" s="99">
        <v>0</v>
      </c>
      <c r="D112" s="99">
        <v>0.13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329.59</v>
      </c>
      <c r="K112" s="99">
        <v>0</v>
      </c>
      <c r="L112" s="99">
        <v>320.49</v>
      </c>
      <c r="M112" s="99">
        <v>0</v>
      </c>
      <c r="N112" s="99">
        <v>0</v>
      </c>
      <c r="O112" s="99">
        <v>9.1</v>
      </c>
      <c r="P112" s="99">
        <v>0</v>
      </c>
      <c r="Q112" s="100">
        <v>0</v>
      </c>
      <c r="R112" s="4" t="s">
        <v>65</v>
      </c>
    </row>
    <row r="113" spans="1:18" ht="12.75">
      <c r="A113" s="101" t="s">
        <v>76</v>
      </c>
      <c r="B113" s="102">
        <v>11.88</v>
      </c>
      <c r="C113" s="102">
        <v>0</v>
      </c>
      <c r="D113" s="102">
        <v>0</v>
      </c>
      <c r="E113" s="102">
        <v>0</v>
      </c>
      <c r="F113" s="102">
        <v>0</v>
      </c>
      <c r="G113" s="102">
        <v>11.88</v>
      </c>
      <c r="H113" s="102">
        <v>0</v>
      </c>
      <c r="I113" s="102">
        <v>0</v>
      </c>
      <c r="J113" s="102">
        <v>10.8</v>
      </c>
      <c r="K113" s="102">
        <v>0</v>
      </c>
      <c r="L113" s="102">
        <v>0</v>
      </c>
      <c r="M113" s="102">
        <v>0</v>
      </c>
      <c r="N113" s="102">
        <v>0</v>
      </c>
      <c r="O113" s="102">
        <v>10.8</v>
      </c>
      <c r="P113" s="102">
        <v>0</v>
      </c>
      <c r="Q113" s="103">
        <v>0</v>
      </c>
      <c r="R113" s="4" t="s">
        <v>77</v>
      </c>
    </row>
    <row r="114" spans="1:18" ht="12.75">
      <c r="A114" s="101" t="s">
        <v>80</v>
      </c>
      <c r="B114" s="102">
        <v>0</v>
      </c>
      <c r="C114" s="102">
        <v>0</v>
      </c>
      <c r="D114" s="102">
        <v>0</v>
      </c>
      <c r="E114" s="102">
        <v>0</v>
      </c>
      <c r="F114" s="102">
        <v>0</v>
      </c>
      <c r="G114" s="102">
        <v>0</v>
      </c>
      <c r="H114" s="102">
        <v>0</v>
      </c>
      <c r="I114" s="102">
        <v>0</v>
      </c>
      <c r="J114" s="102">
        <v>99.77</v>
      </c>
      <c r="K114" s="102">
        <v>0</v>
      </c>
      <c r="L114" s="102">
        <v>0</v>
      </c>
      <c r="M114" s="102">
        <v>99.77</v>
      </c>
      <c r="N114" s="102">
        <v>0</v>
      </c>
      <c r="O114" s="102">
        <v>0</v>
      </c>
      <c r="P114" s="102">
        <v>0</v>
      </c>
      <c r="Q114" s="103">
        <v>0</v>
      </c>
      <c r="R114" s="4" t="s">
        <v>81</v>
      </c>
    </row>
    <row r="115" spans="1:18" ht="12.75">
      <c r="A115" s="101" t="s">
        <v>66</v>
      </c>
      <c r="B115" s="102">
        <v>0</v>
      </c>
      <c r="C115" s="102">
        <v>0</v>
      </c>
      <c r="D115" s="102">
        <v>0</v>
      </c>
      <c r="E115" s="102">
        <v>0</v>
      </c>
      <c r="F115" s="102">
        <v>0</v>
      </c>
      <c r="G115" s="102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0</v>
      </c>
      <c r="M115" s="102">
        <v>0</v>
      </c>
      <c r="N115" s="102">
        <v>0</v>
      </c>
      <c r="O115" s="102">
        <v>0</v>
      </c>
      <c r="P115" s="102">
        <v>0</v>
      </c>
      <c r="Q115" s="103">
        <v>0</v>
      </c>
      <c r="R115" s="4" t="s">
        <v>67</v>
      </c>
    </row>
    <row r="116" spans="1:18" ht="12.75">
      <c r="A116" s="101" t="s">
        <v>88</v>
      </c>
      <c r="B116" s="102">
        <v>0</v>
      </c>
      <c r="C116" s="102">
        <v>0</v>
      </c>
      <c r="D116" s="102">
        <v>0</v>
      </c>
      <c r="E116" s="102">
        <v>0</v>
      </c>
      <c r="F116" s="102">
        <v>0</v>
      </c>
      <c r="G116" s="102">
        <v>0</v>
      </c>
      <c r="H116" s="102">
        <v>0</v>
      </c>
      <c r="I116" s="102">
        <v>0</v>
      </c>
      <c r="J116" s="102">
        <v>0.1</v>
      </c>
      <c r="K116" s="102">
        <v>0.1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3">
        <v>0</v>
      </c>
      <c r="R116" s="4" t="s">
        <v>89</v>
      </c>
    </row>
    <row r="117" spans="1:18" ht="12.75">
      <c r="A117" s="101" t="s">
        <v>90</v>
      </c>
      <c r="B117" s="102">
        <v>0.02</v>
      </c>
      <c r="C117" s="102">
        <v>0</v>
      </c>
      <c r="D117" s="102">
        <v>0</v>
      </c>
      <c r="E117" s="102">
        <v>0.02</v>
      </c>
      <c r="F117" s="102">
        <v>0</v>
      </c>
      <c r="G117" s="102">
        <v>0</v>
      </c>
      <c r="H117" s="102">
        <v>0</v>
      </c>
      <c r="I117" s="102">
        <v>0</v>
      </c>
      <c r="J117" s="102">
        <v>3.57</v>
      </c>
      <c r="K117" s="102">
        <v>0</v>
      </c>
      <c r="L117" s="102">
        <v>0</v>
      </c>
      <c r="M117" s="102">
        <v>3.57</v>
      </c>
      <c r="N117" s="102">
        <v>0</v>
      </c>
      <c r="O117" s="102">
        <v>0</v>
      </c>
      <c r="P117" s="102">
        <v>0</v>
      </c>
      <c r="Q117" s="103">
        <v>0</v>
      </c>
      <c r="R117" s="4" t="s">
        <v>91</v>
      </c>
    </row>
    <row r="118" spans="1:18" ht="12.75">
      <c r="A118" s="101" t="s">
        <v>113</v>
      </c>
      <c r="B118" s="102">
        <v>0.11</v>
      </c>
      <c r="C118" s="102">
        <v>0</v>
      </c>
      <c r="D118" s="102">
        <v>0</v>
      </c>
      <c r="E118" s="102">
        <v>0</v>
      </c>
      <c r="F118" s="102">
        <v>0</v>
      </c>
      <c r="G118" s="102">
        <v>0.11</v>
      </c>
      <c r="H118" s="102">
        <v>0</v>
      </c>
      <c r="I118" s="102">
        <v>0</v>
      </c>
      <c r="J118" s="102">
        <v>0.19</v>
      </c>
      <c r="K118" s="102">
        <v>0</v>
      </c>
      <c r="L118" s="102">
        <v>0</v>
      </c>
      <c r="M118" s="102">
        <v>0</v>
      </c>
      <c r="N118" s="102">
        <v>0</v>
      </c>
      <c r="O118" s="102">
        <v>0.19</v>
      </c>
      <c r="P118" s="102">
        <v>0</v>
      </c>
      <c r="Q118" s="103">
        <v>0.07</v>
      </c>
      <c r="R118" s="4" t="s">
        <v>114</v>
      </c>
    </row>
    <row r="119" spans="1:18" ht="12.75">
      <c r="A119" s="101" t="s">
        <v>100</v>
      </c>
      <c r="B119" s="102">
        <v>0.83</v>
      </c>
      <c r="C119" s="102">
        <v>0.83</v>
      </c>
      <c r="D119" s="102">
        <v>0</v>
      </c>
      <c r="E119" s="102">
        <v>0</v>
      </c>
      <c r="F119" s="102">
        <v>0</v>
      </c>
      <c r="G119" s="102">
        <v>0</v>
      </c>
      <c r="H119" s="102">
        <v>0</v>
      </c>
      <c r="I119" s="102">
        <v>0</v>
      </c>
      <c r="J119" s="102">
        <v>1644272.08</v>
      </c>
      <c r="K119" s="102">
        <v>1644272.08</v>
      </c>
      <c r="L119" s="102">
        <v>0</v>
      </c>
      <c r="M119" s="102">
        <v>0</v>
      </c>
      <c r="N119" s="102">
        <v>0</v>
      </c>
      <c r="O119" s="102">
        <v>0</v>
      </c>
      <c r="P119" s="102">
        <v>0</v>
      </c>
      <c r="Q119" s="103">
        <v>0</v>
      </c>
      <c r="R119" s="4" t="s">
        <v>101</v>
      </c>
    </row>
    <row r="120" spans="1:18" ht="12.75">
      <c r="A120" s="101" t="s">
        <v>115</v>
      </c>
      <c r="B120" s="102">
        <v>54.62</v>
      </c>
      <c r="C120" s="102">
        <v>0</v>
      </c>
      <c r="D120" s="102">
        <v>0</v>
      </c>
      <c r="E120" s="102">
        <v>0</v>
      </c>
      <c r="F120" s="102">
        <v>0</v>
      </c>
      <c r="G120" s="102">
        <v>54.62</v>
      </c>
      <c r="H120" s="102">
        <v>0</v>
      </c>
      <c r="I120" s="102">
        <v>0</v>
      </c>
      <c r="J120" s="102">
        <v>21.68</v>
      </c>
      <c r="K120" s="102">
        <v>0</v>
      </c>
      <c r="L120" s="102">
        <v>0</v>
      </c>
      <c r="M120" s="102">
        <v>0</v>
      </c>
      <c r="N120" s="102">
        <v>0</v>
      </c>
      <c r="O120" s="102">
        <v>21.68</v>
      </c>
      <c r="P120" s="102">
        <v>0</v>
      </c>
      <c r="Q120" s="103">
        <v>0.27</v>
      </c>
      <c r="R120" s="4" t="s">
        <v>116</v>
      </c>
    </row>
    <row r="121" spans="1:18" ht="12.75">
      <c r="A121" s="101" t="s">
        <v>117</v>
      </c>
      <c r="B121" s="102">
        <v>0</v>
      </c>
      <c r="C121" s="102">
        <v>0</v>
      </c>
      <c r="D121" s="102">
        <v>0</v>
      </c>
      <c r="E121" s="102">
        <v>0</v>
      </c>
      <c r="F121" s="102">
        <v>0</v>
      </c>
      <c r="G121" s="102">
        <v>0</v>
      </c>
      <c r="H121" s="102">
        <v>0</v>
      </c>
      <c r="I121" s="102">
        <v>0</v>
      </c>
      <c r="J121" s="102">
        <v>55.22</v>
      </c>
      <c r="K121" s="102">
        <v>1.11</v>
      </c>
      <c r="L121" s="102">
        <v>0</v>
      </c>
      <c r="M121" s="102">
        <v>0</v>
      </c>
      <c r="N121" s="102">
        <v>0</v>
      </c>
      <c r="O121" s="102">
        <v>54.11</v>
      </c>
      <c r="P121" s="102">
        <v>0</v>
      </c>
      <c r="Q121" s="103">
        <v>1.09</v>
      </c>
      <c r="R121" s="4" t="s">
        <v>118</v>
      </c>
    </row>
    <row r="122" spans="1:18" ht="12.75">
      <c r="A122" s="104" t="s">
        <v>110</v>
      </c>
      <c r="B122" s="105">
        <v>0</v>
      </c>
      <c r="C122" s="105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5">
        <v>0</v>
      </c>
      <c r="P122" s="105">
        <v>0</v>
      </c>
      <c r="Q122" s="106">
        <v>0</v>
      </c>
      <c r="R122" s="4" t="s">
        <v>111</v>
      </c>
    </row>
    <row r="123" spans="1:17" ht="12.75">
      <c r="A123" s="107" t="s">
        <v>72</v>
      </c>
      <c r="B123" s="108">
        <v>67.58</v>
      </c>
      <c r="C123" s="108">
        <v>0.83</v>
      </c>
      <c r="D123" s="108">
        <v>0.13</v>
      </c>
      <c r="E123" s="108">
        <v>0.02</v>
      </c>
      <c r="F123" s="108">
        <v>0</v>
      </c>
      <c r="G123" s="108">
        <v>66.61</v>
      </c>
      <c r="H123" s="108">
        <v>0</v>
      </c>
      <c r="I123" s="108">
        <v>0</v>
      </c>
      <c r="J123" s="108">
        <v>1644792.99</v>
      </c>
      <c r="K123" s="108">
        <v>1644273.29</v>
      </c>
      <c r="L123" s="108">
        <v>320.49</v>
      </c>
      <c r="M123" s="108">
        <v>103.34</v>
      </c>
      <c r="N123" s="108">
        <v>0</v>
      </c>
      <c r="O123" s="108">
        <v>95.88</v>
      </c>
      <c r="P123" s="108">
        <v>0</v>
      </c>
      <c r="Q123" s="109">
        <v>1.44</v>
      </c>
    </row>
    <row r="124" spans="1:17" ht="12.75">
      <c r="A124" s="96" t="s">
        <v>124</v>
      </c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</row>
    <row r="125" spans="1:18" ht="12.75">
      <c r="A125" s="98" t="s">
        <v>64</v>
      </c>
      <c r="B125" s="99">
        <v>0</v>
      </c>
      <c r="C125" s="99">
        <v>0</v>
      </c>
      <c r="D125" s="99">
        <v>0</v>
      </c>
      <c r="E125" s="99">
        <v>0</v>
      </c>
      <c r="F125" s="99">
        <v>0</v>
      </c>
      <c r="G125" s="99">
        <v>0</v>
      </c>
      <c r="H125" s="99">
        <v>0</v>
      </c>
      <c r="I125" s="99">
        <v>0</v>
      </c>
      <c r="J125" s="99">
        <v>689.01</v>
      </c>
      <c r="K125" s="99">
        <v>0</v>
      </c>
      <c r="L125" s="99">
        <v>649.07</v>
      </c>
      <c r="M125" s="99">
        <v>0</v>
      </c>
      <c r="N125" s="99">
        <v>0</v>
      </c>
      <c r="O125" s="99">
        <v>39.94</v>
      </c>
      <c r="P125" s="99">
        <v>0</v>
      </c>
      <c r="Q125" s="100">
        <v>0</v>
      </c>
      <c r="R125" s="4" t="s">
        <v>65</v>
      </c>
    </row>
    <row r="126" spans="1:18" ht="12.75">
      <c r="A126" s="101" t="s">
        <v>74</v>
      </c>
      <c r="B126" s="102">
        <v>0</v>
      </c>
      <c r="C126" s="102">
        <v>0</v>
      </c>
      <c r="D126" s="102">
        <v>0</v>
      </c>
      <c r="E126" s="102">
        <v>0</v>
      </c>
      <c r="F126" s="102">
        <v>0</v>
      </c>
      <c r="G126" s="102">
        <v>0</v>
      </c>
      <c r="H126" s="102">
        <v>0</v>
      </c>
      <c r="I126" s="102">
        <v>0</v>
      </c>
      <c r="J126" s="102">
        <v>20.72</v>
      </c>
      <c r="K126" s="102">
        <v>0</v>
      </c>
      <c r="L126" s="102">
        <v>0</v>
      </c>
      <c r="M126" s="102">
        <v>20.72</v>
      </c>
      <c r="N126" s="102">
        <v>0</v>
      </c>
      <c r="O126" s="102">
        <v>0</v>
      </c>
      <c r="P126" s="102">
        <v>0</v>
      </c>
      <c r="Q126" s="103">
        <v>0</v>
      </c>
      <c r="R126" s="4" t="s">
        <v>75</v>
      </c>
    </row>
    <row r="127" spans="1:18" ht="12.75">
      <c r="A127" s="101" t="s">
        <v>76</v>
      </c>
      <c r="B127" s="102">
        <v>57.63</v>
      </c>
      <c r="C127" s="102">
        <v>0</v>
      </c>
      <c r="D127" s="102">
        <v>0</v>
      </c>
      <c r="E127" s="102">
        <v>0</v>
      </c>
      <c r="F127" s="102">
        <v>0</v>
      </c>
      <c r="G127" s="102">
        <v>57.63</v>
      </c>
      <c r="H127" s="102">
        <v>0</v>
      </c>
      <c r="I127" s="102">
        <v>0</v>
      </c>
      <c r="J127" s="102">
        <v>64.62</v>
      </c>
      <c r="K127" s="102">
        <v>0</v>
      </c>
      <c r="L127" s="102">
        <v>0</v>
      </c>
      <c r="M127" s="102">
        <v>0</v>
      </c>
      <c r="N127" s="102">
        <v>0</v>
      </c>
      <c r="O127" s="102">
        <v>64.62</v>
      </c>
      <c r="P127" s="102">
        <v>0</v>
      </c>
      <c r="Q127" s="103">
        <v>0</v>
      </c>
      <c r="R127" s="4" t="s">
        <v>77</v>
      </c>
    </row>
    <row r="128" spans="1:18" ht="12.75">
      <c r="A128" s="101" t="s">
        <v>80</v>
      </c>
      <c r="B128" s="102">
        <v>0.03</v>
      </c>
      <c r="C128" s="102">
        <v>0</v>
      </c>
      <c r="D128" s="102">
        <v>0</v>
      </c>
      <c r="E128" s="102">
        <v>0.03</v>
      </c>
      <c r="F128" s="102">
        <v>0</v>
      </c>
      <c r="G128" s="102">
        <v>0</v>
      </c>
      <c r="H128" s="102">
        <v>0</v>
      </c>
      <c r="I128" s="102">
        <v>0</v>
      </c>
      <c r="J128" s="102">
        <v>10.6</v>
      </c>
      <c r="K128" s="102">
        <v>0</v>
      </c>
      <c r="L128" s="102">
        <v>0</v>
      </c>
      <c r="M128" s="102">
        <v>10.6</v>
      </c>
      <c r="N128" s="102">
        <v>0</v>
      </c>
      <c r="O128" s="102">
        <v>0</v>
      </c>
      <c r="P128" s="102">
        <v>0</v>
      </c>
      <c r="Q128" s="103">
        <v>0</v>
      </c>
      <c r="R128" s="4" t="s">
        <v>81</v>
      </c>
    </row>
    <row r="129" spans="1:18" ht="12.75">
      <c r="A129" s="101" t="s">
        <v>66</v>
      </c>
      <c r="B129" s="102">
        <v>0</v>
      </c>
      <c r="C129" s="102">
        <v>0</v>
      </c>
      <c r="D129" s="102">
        <v>0</v>
      </c>
      <c r="E129" s="102">
        <v>0</v>
      </c>
      <c r="F129" s="102">
        <v>0</v>
      </c>
      <c r="G129" s="102">
        <v>0</v>
      </c>
      <c r="H129" s="102">
        <v>0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102">
        <v>0</v>
      </c>
      <c r="Q129" s="103">
        <v>0</v>
      </c>
      <c r="R129" s="4" t="s">
        <v>67</v>
      </c>
    </row>
    <row r="130" spans="1:18" ht="12.75">
      <c r="A130" s="101" t="s">
        <v>86</v>
      </c>
      <c r="B130" s="102">
        <v>0</v>
      </c>
      <c r="C130" s="102">
        <v>0</v>
      </c>
      <c r="D130" s="102">
        <v>0</v>
      </c>
      <c r="E130" s="102">
        <v>0</v>
      </c>
      <c r="F130" s="102">
        <v>0</v>
      </c>
      <c r="G130" s="102">
        <v>0</v>
      </c>
      <c r="H130" s="102">
        <v>0</v>
      </c>
      <c r="I130" s="102">
        <v>0</v>
      </c>
      <c r="J130" s="102">
        <v>0.6</v>
      </c>
      <c r="K130" s="102">
        <v>0</v>
      </c>
      <c r="L130" s="102">
        <v>0</v>
      </c>
      <c r="M130" s="102">
        <v>0.6</v>
      </c>
      <c r="N130" s="102">
        <v>0</v>
      </c>
      <c r="O130" s="102">
        <v>0</v>
      </c>
      <c r="P130" s="102">
        <v>0</v>
      </c>
      <c r="Q130" s="103">
        <v>0.6</v>
      </c>
      <c r="R130" s="4" t="s">
        <v>87</v>
      </c>
    </row>
    <row r="131" spans="1:18" ht="12.75">
      <c r="A131" s="101" t="s">
        <v>88</v>
      </c>
      <c r="B131" s="102">
        <v>0</v>
      </c>
      <c r="C131" s="102">
        <v>0</v>
      </c>
      <c r="D131" s="102">
        <v>0</v>
      </c>
      <c r="E131" s="102">
        <v>0</v>
      </c>
      <c r="F131" s="102">
        <v>0</v>
      </c>
      <c r="G131" s="102">
        <v>0</v>
      </c>
      <c r="H131" s="102">
        <v>0</v>
      </c>
      <c r="I131" s="102">
        <v>0</v>
      </c>
      <c r="J131" s="102">
        <v>40.43</v>
      </c>
      <c r="K131" s="102">
        <v>30.97</v>
      </c>
      <c r="L131" s="102">
        <v>0</v>
      </c>
      <c r="M131" s="102">
        <v>9.45</v>
      </c>
      <c r="N131" s="102">
        <v>0</v>
      </c>
      <c r="O131" s="102">
        <v>0</v>
      </c>
      <c r="P131" s="102">
        <v>0</v>
      </c>
      <c r="Q131" s="103">
        <v>0</v>
      </c>
      <c r="R131" s="4" t="s">
        <v>89</v>
      </c>
    </row>
    <row r="132" spans="1:18" ht="12.75">
      <c r="A132" s="101" t="s">
        <v>90</v>
      </c>
      <c r="B132" s="102">
        <v>0</v>
      </c>
      <c r="C132" s="102">
        <v>0</v>
      </c>
      <c r="D132" s="102">
        <v>0</v>
      </c>
      <c r="E132" s="102">
        <v>0</v>
      </c>
      <c r="F132" s="102">
        <v>0</v>
      </c>
      <c r="G132" s="102">
        <v>0</v>
      </c>
      <c r="H132" s="102">
        <v>0</v>
      </c>
      <c r="I132" s="102">
        <v>0</v>
      </c>
      <c r="J132" s="102">
        <v>0</v>
      </c>
      <c r="K132" s="102">
        <v>0</v>
      </c>
      <c r="L132" s="102">
        <v>0</v>
      </c>
      <c r="M132" s="102">
        <v>0</v>
      </c>
      <c r="N132" s="102">
        <v>0</v>
      </c>
      <c r="O132" s="102">
        <v>0</v>
      </c>
      <c r="P132" s="102">
        <v>0</v>
      </c>
      <c r="Q132" s="103">
        <v>0</v>
      </c>
      <c r="R132" s="4" t="s">
        <v>91</v>
      </c>
    </row>
    <row r="133" spans="1:18" ht="12.75">
      <c r="A133" s="101" t="s">
        <v>92</v>
      </c>
      <c r="B133" s="102">
        <v>0</v>
      </c>
      <c r="C133" s="102">
        <v>0</v>
      </c>
      <c r="D133" s="102">
        <v>0</v>
      </c>
      <c r="E133" s="102">
        <v>0</v>
      </c>
      <c r="F133" s="102">
        <v>0</v>
      </c>
      <c r="G133" s="102">
        <v>0</v>
      </c>
      <c r="H133" s="102">
        <v>0</v>
      </c>
      <c r="I133" s="102">
        <v>0</v>
      </c>
      <c r="J133" s="102">
        <v>0.08</v>
      </c>
      <c r="K133" s="102">
        <v>0.08</v>
      </c>
      <c r="L133" s="102">
        <v>0</v>
      </c>
      <c r="M133" s="102">
        <v>0</v>
      </c>
      <c r="N133" s="102">
        <v>0</v>
      </c>
      <c r="O133" s="102">
        <v>0</v>
      </c>
      <c r="P133" s="102">
        <v>0</v>
      </c>
      <c r="Q133" s="103">
        <v>0</v>
      </c>
      <c r="R133" s="4" t="s">
        <v>93</v>
      </c>
    </row>
    <row r="134" spans="1:18" ht="12.75">
      <c r="A134" s="101" t="s">
        <v>113</v>
      </c>
      <c r="B134" s="102">
        <v>18.79</v>
      </c>
      <c r="C134" s="102">
        <v>0</v>
      </c>
      <c r="D134" s="102">
        <v>0</v>
      </c>
      <c r="E134" s="102">
        <v>0</v>
      </c>
      <c r="F134" s="102">
        <v>0</v>
      </c>
      <c r="G134" s="102">
        <v>18.79</v>
      </c>
      <c r="H134" s="102">
        <v>0</v>
      </c>
      <c r="I134" s="102">
        <v>0</v>
      </c>
      <c r="J134" s="102">
        <v>4.53</v>
      </c>
      <c r="K134" s="102">
        <v>0</v>
      </c>
      <c r="L134" s="102">
        <v>0</v>
      </c>
      <c r="M134" s="102">
        <v>0</v>
      </c>
      <c r="N134" s="102">
        <v>0</v>
      </c>
      <c r="O134" s="102">
        <v>4.53</v>
      </c>
      <c r="P134" s="102">
        <v>0</v>
      </c>
      <c r="Q134" s="103">
        <v>0.04</v>
      </c>
      <c r="R134" s="4" t="s">
        <v>114</v>
      </c>
    </row>
    <row r="135" spans="1:18" ht="12.75">
      <c r="A135" s="101" t="s">
        <v>100</v>
      </c>
      <c r="B135" s="102">
        <v>1.37</v>
      </c>
      <c r="C135" s="102">
        <v>1.37</v>
      </c>
      <c r="D135" s="102">
        <v>0</v>
      </c>
      <c r="E135" s="102">
        <v>0</v>
      </c>
      <c r="F135" s="102">
        <v>0</v>
      </c>
      <c r="G135" s="102">
        <v>0</v>
      </c>
      <c r="H135" s="102">
        <v>0</v>
      </c>
      <c r="I135" s="102">
        <v>0</v>
      </c>
      <c r="J135" s="102">
        <v>378.62</v>
      </c>
      <c r="K135" s="102">
        <v>378.62</v>
      </c>
      <c r="L135" s="102">
        <v>0</v>
      </c>
      <c r="M135" s="102">
        <v>0</v>
      </c>
      <c r="N135" s="102">
        <v>0</v>
      </c>
      <c r="O135" s="102">
        <v>0</v>
      </c>
      <c r="P135" s="102">
        <v>0</v>
      </c>
      <c r="Q135" s="103">
        <v>0</v>
      </c>
      <c r="R135" s="4" t="s">
        <v>101</v>
      </c>
    </row>
    <row r="136" spans="1:18" ht="12.75">
      <c r="A136" s="101" t="s">
        <v>115</v>
      </c>
      <c r="B136" s="102">
        <v>694.3</v>
      </c>
      <c r="C136" s="102">
        <v>0</v>
      </c>
      <c r="D136" s="102">
        <v>0</v>
      </c>
      <c r="E136" s="102">
        <v>0</v>
      </c>
      <c r="F136" s="102">
        <v>0</v>
      </c>
      <c r="G136" s="102">
        <v>694.3</v>
      </c>
      <c r="H136" s="102">
        <v>0</v>
      </c>
      <c r="I136" s="102">
        <v>10.11</v>
      </c>
      <c r="J136" s="102">
        <v>272.42</v>
      </c>
      <c r="K136" s="102">
        <v>0</v>
      </c>
      <c r="L136" s="102">
        <v>0</v>
      </c>
      <c r="M136" s="102">
        <v>0</v>
      </c>
      <c r="N136" s="102">
        <v>0</v>
      </c>
      <c r="O136" s="102">
        <v>272.42</v>
      </c>
      <c r="P136" s="102">
        <v>0.64</v>
      </c>
      <c r="Q136" s="103">
        <v>27.67</v>
      </c>
      <c r="R136" s="4" t="s">
        <v>116</v>
      </c>
    </row>
    <row r="137" spans="1:18" ht="12.75">
      <c r="A137" s="101" t="s">
        <v>117</v>
      </c>
      <c r="B137" s="102">
        <v>0</v>
      </c>
      <c r="C137" s="102">
        <v>0</v>
      </c>
      <c r="D137" s="102">
        <v>0</v>
      </c>
      <c r="E137" s="102">
        <v>0</v>
      </c>
      <c r="F137" s="102">
        <v>0</v>
      </c>
      <c r="G137" s="102">
        <v>0</v>
      </c>
      <c r="H137" s="102">
        <v>0</v>
      </c>
      <c r="I137" s="102">
        <v>0</v>
      </c>
      <c r="J137" s="102">
        <v>116.35</v>
      </c>
      <c r="K137" s="102">
        <v>1.84</v>
      </c>
      <c r="L137" s="102">
        <v>0</v>
      </c>
      <c r="M137" s="102">
        <v>0</v>
      </c>
      <c r="N137" s="102">
        <v>0</v>
      </c>
      <c r="O137" s="102">
        <v>114.51</v>
      </c>
      <c r="P137" s="102">
        <v>0</v>
      </c>
      <c r="Q137" s="103">
        <v>3.46</v>
      </c>
      <c r="R137" s="4" t="s">
        <v>118</v>
      </c>
    </row>
    <row r="138" spans="1:18" ht="12.75">
      <c r="A138" s="104" t="s">
        <v>110</v>
      </c>
      <c r="B138" s="105">
        <v>3</v>
      </c>
      <c r="C138" s="105">
        <v>3</v>
      </c>
      <c r="D138" s="105">
        <v>0</v>
      </c>
      <c r="E138" s="105">
        <v>0</v>
      </c>
      <c r="F138" s="105">
        <v>0</v>
      </c>
      <c r="G138" s="105">
        <v>0</v>
      </c>
      <c r="H138" s="105">
        <v>0</v>
      </c>
      <c r="I138" s="105">
        <v>0</v>
      </c>
      <c r="J138" s="105">
        <v>1.6</v>
      </c>
      <c r="K138" s="105">
        <v>0.4</v>
      </c>
      <c r="L138" s="105">
        <v>0</v>
      </c>
      <c r="M138" s="105">
        <v>1.2</v>
      </c>
      <c r="N138" s="105">
        <v>0</v>
      </c>
      <c r="O138" s="105">
        <v>0</v>
      </c>
      <c r="P138" s="105">
        <v>0</v>
      </c>
      <c r="Q138" s="106">
        <v>0</v>
      </c>
      <c r="R138" s="4" t="s">
        <v>111</v>
      </c>
    </row>
    <row r="139" spans="1:17" ht="12.75">
      <c r="A139" s="107" t="s">
        <v>72</v>
      </c>
      <c r="B139" s="108">
        <v>775.12</v>
      </c>
      <c r="C139" s="108">
        <v>4.37</v>
      </c>
      <c r="D139" s="108">
        <v>0</v>
      </c>
      <c r="E139" s="108">
        <v>0.03</v>
      </c>
      <c r="F139" s="108">
        <v>0</v>
      </c>
      <c r="G139" s="108">
        <v>770.72</v>
      </c>
      <c r="H139" s="108">
        <v>0</v>
      </c>
      <c r="I139" s="108">
        <v>10.11</v>
      </c>
      <c r="J139" s="108">
        <v>1599.57</v>
      </c>
      <c r="K139" s="108">
        <v>411.9</v>
      </c>
      <c r="L139" s="108">
        <v>649.07</v>
      </c>
      <c r="M139" s="108">
        <v>42.57</v>
      </c>
      <c r="N139" s="108">
        <v>0</v>
      </c>
      <c r="O139" s="108">
        <v>496.02</v>
      </c>
      <c r="P139" s="108">
        <v>0.64</v>
      </c>
      <c r="Q139" s="109">
        <v>31.78</v>
      </c>
    </row>
    <row r="140" spans="1:17" ht="12.75">
      <c r="A140" s="96" t="s">
        <v>125</v>
      </c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</row>
    <row r="141" spans="1:18" ht="12.75">
      <c r="A141" s="98" t="s">
        <v>64</v>
      </c>
      <c r="B141" s="99">
        <v>199.49</v>
      </c>
      <c r="C141" s="99">
        <v>0</v>
      </c>
      <c r="D141" s="99">
        <v>199.49</v>
      </c>
      <c r="E141" s="99">
        <v>0</v>
      </c>
      <c r="F141" s="99">
        <v>0</v>
      </c>
      <c r="G141" s="99">
        <v>0</v>
      </c>
      <c r="H141" s="99">
        <v>0</v>
      </c>
      <c r="I141" s="99">
        <v>0</v>
      </c>
      <c r="J141" s="99">
        <v>2451.62</v>
      </c>
      <c r="K141" s="99">
        <v>0</v>
      </c>
      <c r="L141" s="99">
        <v>2258.15</v>
      </c>
      <c r="M141" s="99">
        <v>0</v>
      </c>
      <c r="N141" s="99">
        <v>0</v>
      </c>
      <c r="O141" s="99">
        <v>193.47</v>
      </c>
      <c r="P141" s="99">
        <v>0</v>
      </c>
      <c r="Q141" s="100">
        <v>0</v>
      </c>
      <c r="R141" s="4" t="s">
        <v>65</v>
      </c>
    </row>
    <row r="142" spans="1:18" ht="12.75">
      <c r="A142" s="101" t="s">
        <v>74</v>
      </c>
      <c r="B142" s="102">
        <v>0</v>
      </c>
      <c r="C142" s="102">
        <v>0</v>
      </c>
      <c r="D142" s="102">
        <v>0</v>
      </c>
      <c r="E142" s="102">
        <v>0</v>
      </c>
      <c r="F142" s="102">
        <v>0</v>
      </c>
      <c r="G142" s="102">
        <v>0</v>
      </c>
      <c r="H142" s="102">
        <v>0</v>
      </c>
      <c r="I142" s="102">
        <v>0</v>
      </c>
      <c r="J142" s="102">
        <v>0</v>
      </c>
      <c r="K142" s="102">
        <v>0</v>
      </c>
      <c r="L142" s="102">
        <v>0</v>
      </c>
      <c r="M142" s="102">
        <v>0</v>
      </c>
      <c r="N142" s="102">
        <v>0</v>
      </c>
      <c r="O142" s="102">
        <v>0</v>
      </c>
      <c r="P142" s="102">
        <v>0</v>
      </c>
      <c r="Q142" s="103">
        <v>0</v>
      </c>
      <c r="R142" s="4" t="s">
        <v>75</v>
      </c>
    </row>
    <row r="143" spans="1:18" ht="12.75">
      <c r="A143" s="101" t="s">
        <v>76</v>
      </c>
      <c r="B143" s="102">
        <v>3.62</v>
      </c>
      <c r="C143" s="102">
        <v>0</v>
      </c>
      <c r="D143" s="102">
        <v>0</v>
      </c>
      <c r="E143" s="102">
        <v>0</v>
      </c>
      <c r="F143" s="102">
        <v>0</v>
      </c>
      <c r="G143" s="102">
        <v>3.62</v>
      </c>
      <c r="H143" s="102">
        <v>0</v>
      </c>
      <c r="I143" s="102">
        <v>0</v>
      </c>
      <c r="J143" s="102">
        <v>14.85</v>
      </c>
      <c r="K143" s="102">
        <v>0</v>
      </c>
      <c r="L143" s="102">
        <v>0</v>
      </c>
      <c r="M143" s="102">
        <v>0</v>
      </c>
      <c r="N143" s="102">
        <v>0</v>
      </c>
      <c r="O143" s="102">
        <v>14.85</v>
      </c>
      <c r="P143" s="102">
        <v>0</v>
      </c>
      <c r="Q143" s="103">
        <v>0</v>
      </c>
      <c r="R143" s="4" t="s">
        <v>77</v>
      </c>
    </row>
    <row r="144" spans="1:18" ht="12.75">
      <c r="A144" s="101" t="s">
        <v>80</v>
      </c>
      <c r="B144" s="102">
        <v>0.58</v>
      </c>
      <c r="C144" s="102">
        <v>0</v>
      </c>
      <c r="D144" s="102">
        <v>0</v>
      </c>
      <c r="E144" s="102">
        <v>0.58</v>
      </c>
      <c r="F144" s="102">
        <v>0</v>
      </c>
      <c r="G144" s="102">
        <v>0</v>
      </c>
      <c r="H144" s="102">
        <v>0</v>
      </c>
      <c r="I144" s="102">
        <v>0</v>
      </c>
      <c r="J144" s="102">
        <v>579.19</v>
      </c>
      <c r="K144" s="102">
        <v>0</v>
      </c>
      <c r="L144" s="102">
        <v>0</v>
      </c>
      <c r="M144" s="102">
        <v>579.19</v>
      </c>
      <c r="N144" s="102">
        <v>0</v>
      </c>
      <c r="O144" s="102">
        <v>0</v>
      </c>
      <c r="P144" s="102">
        <v>0</v>
      </c>
      <c r="Q144" s="103">
        <v>0</v>
      </c>
      <c r="R144" s="4" t="s">
        <v>81</v>
      </c>
    </row>
    <row r="145" spans="1:18" ht="12.75">
      <c r="A145" s="101" t="s">
        <v>66</v>
      </c>
      <c r="B145" s="102">
        <v>0</v>
      </c>
      <c r="C145" s="102">
        <v>0</v>
      </c>
      <c r="D145" s="102">
        <v>0</v>
      </c>
      <c r="E145" s="102">
        <v>0</v>
      </c>
      <c r="F145" s="102">
        <v>0</v>
      </c>
      <c r="G145" s="102">
        <v>0</v>
      </c>
      <c r="H145" s="102">
        <v>0</v>
      </c>
      <c r="I145" s="102">
        <v>0</v>
      </c>
      <c r="J145" s="102">
        <v>0</v>
      </c>
      <c r="K145" s="102">
        <v>0</v>
      </c>
      <c r="L145" s="102">
        <v>0</v>
      </c>
      <c r="M145" s="102">
        <v>0</v>
      </c>
      <c r="N145" s="102">
        <v>0</v>
      </c>
      <c r="O145" s="102">
        <v>0</v>
      </c>
      <c r="P145" s="102">
        <v>0</v>
      </c>
      <c r="Q145" s="103">
        <v>0</v>
      </c>
      <c r="R145" s="4" t="s">
        <v>67</v>
      </c>
    </row>
    <row r="146" spans="1:18" ht="12.75">
      <c r="A146" s="101" t="s">
        <v>84</v>
      </c>
      <c r="B146" s="102">
        <v>0</v>
      </c>
      <c r="C146" s="102">
        <v>0</v>
      </c>
      <c r="D146" s="102">
        <v>0</v>
      </c>
      <c r="E146" s="102">
        <v>0</v>
      </c>
      <c r="F146" s="102">
        <v>0</v>
      </c>
      <c r="G146" s="102">
        <v>0</v>
      </c>
      <c r="H146" s="102">
        <v>0</v>
      </c>
      <c r="I146" s="102">
        <v>0</v>
      </c>
      <c r="J146" s="102">
        <v>0.83</v>
      </c>
      <c r="K146" s="102">
        <v>0</v>
      </c>
      <c r="L146" s="102">
        <v>0</v>
      </c>
      <c r="M146" s="102">
        <v>0.83</v>
      </c>
      <c r="N146" s="102">
        <v>0</v>
      </c>
      <c r="O146" s="102">
        <v>0</v>
      </c>
      <c r="P146" s="102">
        <v>0</v>
      </c>
      <c r="Q146" s="103">
        <v>0</v>
      </c>
      <c r="R146" s="4" t="s">
        <v>85</v>
      </c>
    </row>
    <row r="147" spans="1:18" ht="12.75">
      <c r="A147" s="101" t="s">
        <v>86</v>
      </c>
      <c r="B147" s="102">
        <v>0</v>
      </c>
      <c r="C147" s="102">
        <v>0</v>
      </c>
      <c r="D147" s="102">
        <v>0</v>
      </c>
      <c r="E147" s="102">
        <v>0</v>
      </c>
      <c r="F147" s="102">
        <v>0</v>
      </c>
      <c r="G147" s="102">
        <v>0</v>
      </c>
      <c r="H147" s="102">
        <v>0</v>
      </c>
      <c r="I147" s="102">
        <v>0</v>
      </c>
      <c r="J147" s="102">
        <v>0</v>
      </c>
      <c r="K147" s="102">
        <v>0</v>
      </c>
      <c r="L147" s="102">
        <v>0</v>
      </c>
      <c r="M147" s="102">
        <v>0</v>
      </c>
      <c r="N147" s="102">
        <v>0</v>
      </c>
      <c r="O147" s="102">
        <v>0</v>
      </c>
      <c r="P147" s="102">
        <v>0</v>
      </c>
      <c r="Q147" s="103">
        <v>0</v>
      </c>
      <c r="R147" s="4" t="s">
        <v>87</v>
      </c>
    </row>
    <row r="148" spans="1:18" ht="12.75">
      <c r="A148" s="101" t="s">
        <v>88</v>
      </c>
      <c r="B148" s="102">
        <v>0</v>
      </c>
      <c r="C148" s="102">
        <v>0</v>
      </c>
      <c r="D148" s="102">
        <v>0</v>
      </c>
      <c r="E148" s="102">
        <v>0</v>
      </c>
      <c r="F148" s="102">
        <v>0</v>
      </c>
      <c r="G148" s="102">
        <v>0</v>
      </c>
      <c r="H148" s="102">
        <v>0</v>
      </c>
      <c r="I148" s="102">
        <v>0</v>
      </c>
      <c r="J148" s="102">
        <v>0.04</v>
      </c>
      <c r="K148" s="102">
        <v>0</v>
      </c>
      <c r="L148" s="102">
        <v>0</v>
      </c>
      <c r="M148" s="102">
        <v>0.04</v>
      </c>
      <c r="N148" s="102">
        <v>0</v>
      </c>
      <c r="O148" s="102">
        <v>0</v>
      </c>
      <c r="P148" s="102">
        <v>0</v>
      </c>
      <c r="Q148" s="103">
        <v>0</v>
      </c>
      <c r="R148" s="4" t="s">
        <v>89</v>
      </c>
    </row>
    <row r="149" spans="1:18" ht="12.75">
      <c r="A149" s="101" t="s">
        <v>90</v>
      </c>
      <c r="B149" s="102">
        <v>0</v>
      </c>
      <c r="C149" s="102">
        <v>0</v>
      </c>
      <c r="D149" s="102">
        <v>0</v>
      </c>
      <c r="E149" s="102">
        <v>0</v>
      </c>
      <c r="F149" s="102">
        <v>0</v>
      </c>
      <c r="G149" s="102">
        <v>0</v>
      </c>
      <c r="H149" s="102">
        <v>0</v>
      </c>
      <c r="I149" s="102">
        <v>0</v>
      </c>
      <c r="J149" s="102">
        <v>0.1</v>
      </c>
      <c r="K149" s="102">
        <v>0</v>
      </c>
      <c r="L149" s="102">
        <v>0</v>
      </c>
      <c r="M149" s="102">
        <v>0.1</v>
      </c>
      <c r="N149" s="102">
        <v>0</v>
      </c>
      <c r="O149" s="102">
        <v>0</v>
      </c>
      <c r="P149" s="102">
        <v>0</v>
      </c>
      <c r="Q149" s="103">
        <v>0</v>
      </c>
      <c r="R149" s="4" t="s">
        <v>91</v>
      </c>
    </row>
    <row r="150" spans="1:18" ht="12.75">
      <c r="A150" s="101" t="s">
        <v>92</v>
      </c>
      <c r="B150" s="102">
        <v>0</v>
      </c>
      <c r="C150" s="102">
        <v>0</v>
      </c>
      <c r="D150" s="102">
        <v>0</v>
      </c>
      <c r="E150" s="102">
        <v>0</v>
      </c>
      <c r="F150" s="102">
        <v>0</v>
      </c>
      <c r="G150" s="102">
        <v>0</v>
      </c>
      <c r="H150" s="102">
        <v>0</v>
      </c>
      <c r="I150" s="102">
        <v>0</v>
      </c>
      <c r="J150" s="102">
        <v>0.12</v>
      </c>
      <c r="K150" s="102">
        <v>0</v>
      </c>
      <c r="L150" s="102">
        <v>0</v>
      </c>
      <c r="M150" s="102">
        <v>0.12</v>
      </c>
      <c r="N150" s="102">
        <v>0</v>
      </c>
      <c r="O150" s="102">
        <v>0</v>
      </c>
      <c r="P150" s="102">
        <v>0</v>
      </c>
      <c r="Q150" s="103">
        <v>0</v>
      </c>
      <c r="R150" s="4" t="s">
        <v>93</v>
      </c>
    </row>
    <row r="151" spans="1:18" ht="12.75">
      <c r="A151" s="101" t="s">
        <v>113</v>
      </c>
      <c r="B151" s="102">
        <v>58.4</v>
      </c>
      <c r="C151" s="102">
        <v>0</v>
      </c>
      <c r="D151" s="102">
        <v>0</v>
      </c>
      <c r="E151" s="102">
        <v>0</v>
      </c>
      <c r="F151" s="102">
        <v>0</v>
      </c>
      <c r="G151" s="102">
        <v>58.4</v>
      </c>
      <c r="H151" s="102">
        <v>0</v>
      </c>
      <c r="I151" s="102">
        <v>0</v>
      </c>
      <c r="J151" s="102">
        <v>28.28</v>
      </c>
      <c r="K151" s="102">
        <v>0</v>
      </c>
      <c r="L151" s="102">
        <v>0</v>
      </c>
      <c r="M151" s="102">
        <v>0</v>
      </c>
      <c r="N151" s="102">
        <v>0</v>
      </c>
      <c r="O151" s="102">
        <v>28.28</v>
      </c>
      <c r="P151" s="102">
        <v>0</v>
      </c>
      <c r="Q151" s="103">
        <v>2.45</v>
      </c>
      <c r="R151" s="4" t="s">
        <v>114</v>
      </c>
    </row>
    <row r="152" spans="1:18" ht="12.75">
      <c r="A152" s="101" t="s">
        <v>100</v>
      </c>
      <c r="B152" s="102">
        <v>0.75</v>
      </c>
      <c r="C152" s="102">
        <v>0.75</v>
      </c>
      <c r="D152" s="102">
        <v>0</v>
      </c>
      <c r="E152" s="102">
        <v>0</v>
      </c>
      <c r="F152" s="102">
        <v>0</v>
      </c>
      <c r="G152" s="102">
        <v>0</v>
      </c>
      <c r="H152" s="102">
        <v>0</v>
      </c>
      <c r="I152" s="102">
        <v>0</v>
      </c>
      <c r="J152" s="102">
        <v>377.46</v>
      </c>
      <c r="K152" s="102">
        <v>377.46</v>
      </c>
      <c r="L152" s="102">
        <v>0</v>
      </c>
      <c r="M152" s="102">
        <v>0</v>
      </c>
      <c r="N152" s="102">
        <v>0</v>
      </c>
      <c r="O152" s="102">
        <v>0</v>
      </c>
      <c r="P152" s="102">
        <v>0</v>
      </c>
      <c r="Q152" s="103">
        <v>0</v>
      </c>
      <c r="R152" s="4" t="s">
        <v>101</v>
      </c>
    </row>
    <row r="153" spans="1:18" ht="12.75">
      <c r="A153" s="101" t="s">
        <v>115</v>
      </c>
      <c r="B153" s="102">
        <v>395.47</v>
      </c>
      <c r="C153" s="102">
        <v>0</v>
      </c>
      <c r="D153" s="102">
        <v>0</v>
      </c>
      <c r="E153" s="102">
        <v>0</v>
      </c>
      <c r="F153" s="102">
        <v>0</v>
      </c>
      <c r="G153" s="102">
        <v>395.47</v>
      </c>
      <c r="H153" s="102">
        <v>0</v>
      </c>
      <c r="I153" s="102">
        <v>14.37</v>
      </c>
      <c r="J153" s="102">
        <v>147.2</v>
      </c>
      <c r="K153" s="102">
        <v>0</v>
      </c>
      <c r="L153" s="102">
        <v>0</v>
      </c>
      <c r="M153" s="102">
        <v>0</v>
      </c>
      <c r="N153" s="102">
        <v>0</v>
      </c>
      <c r="O153" s="102">
        <v>147.2</v>
      </c>
      <c r="P153" s="102">
        <v>0</v>
      </c>
      <c r="Q153" s="103">
        <v>2.42</v>
      </c>
      <c r="R153" s="4" t="s">
        <v>116</v>
      </c>
    </row>
    <row r="154" spans="1:18" ht="12.75">
      <c r="A154" s="101" t="s">
        <v>117</v>
      </c>
      <c r="B154" s="102">
        <v>0</v>
      </c>
      <c r="C154" s="102">
        <v>0</v>
      </c>
      <c r="D154" s="102">
        <v>0</v>
      </c>
      <c r="E154" s="102">
        <v>0</v>
      </c>
      <c r="F154" s="102">
        <v>0</v>
      </c>
      <c r="G154" s="102">
        <v>0</v>
      </c>
      <c r="H154" s="102">
        <v>0</v>
      </c>
      <c r="I154" s="102">
        <v>0</v>
      </c>
      <c r="J154" s="102">
        <v>127.57</v>
      </c>
      <c r="K154" s="102">
        <v>0</v>
      </c>
      <c r="L154" s="102">
        <v>0</v>
      </c>
      <c r="M154" s="102">
        <v>0</v>
      </c>
      <c r="N154" s="102">
        <v>0</v>
      </c>
      <c r="O154" s="102">
        <v>127.57</v>
      </c>
      <c r="P154" s="102">
        <v>0</v>
      </c>
      <c r="Q154" s="103">
        <v>6.13</v>
      </c>
      <c r="R154" s="4" t="s">
        <v>118</v>
      </c>
    </row>
    <row r="155" spans="1:18" ht="12.75">
      <c r="A155" s="104" t="s">
        <v>110</v>
      </c>
      <c r="B155" s="105">
        <v>0</v>
      </c>
      <c r="C155" s="105">
        <v>0</v>
      </c>
      <c r="D155" s="105">
        <v>0</v>
      </c>
      <c r="E155" s="105">
        <v>0</v>
      </c>
      <c r="F155" s="105">
        <v>0</v>
      </c>
      <c r="G155" s="105">
        <v>0</v>
      </c>
      <c r="H155" s="105">
        <v>0</v>
      </c>
      <c r="I155" s="105">
        <v>0</v>
      </c>
      <c r="J155" s="105">
        <v>2.8</v>
      </c>
      <c r="K155" s="105">
        <v>2.8</v>
      </c>
      <c r="L155" s="105">
        <v>0</v>
      </c>
      <c r="M155" s="105">
        <v>0</v>
      </c>
      <c r="N155" s="105">
        <v>0</v>
      </c>
      <c r="O155" s="105">
        <v>0</v>
      </c>
      <c r="P155" s="105">
        <v>0</v>
      </c>
      <c r="Q155" s="106">
        <v>0</v>
      </c>
      <c r="R155" s="4" t="s">
        <v>111</v>
      </c>
    </row>
    <row r="156" spans="1:17" ht="12.75">
      <c r="A156" s="107" t="s">
        <v>72</v>
      </c>
      <c r="B156" s="108">
        <v>658.31</v>
      </c>
      <c r="C156" s="108">
        <v>0.75</v>
      </c>
      <c r="D156" s="108">
        <v>199.49</v>
      </c>
      <c r="E156" s="108">
        <v>0.58</v>
      </c>
      <c r="F156" s="108">
        <v>0</v>
      </c>
      <c r="G156" s="108">
        <v>457.49</v>
      </c>
      <c r="H156" s="108">
        <v>0</v>
      </c>
      <c r="I156" s="108">
        <v>14.37</v>
      </c>
      <c r="J156" s="108">
        <v>3730.06</v>
      </c>
      <c r="K156" s="108">
        <v>380.26</v>
      </c>
      <c r="L156" s="108">
        <v>2258.15</v>
      </c>
      <c r="M156" s="108">
        <v>580.28</v>
      </c>
      <c r="N156" s="108">
        <v>0</v>
      </c>
      <c r="O156" s="108">
        <v>511.36</v>
      </c>
      <c r="P156" s="108">
        <v>0</v>
      </c>
      <c r="Q156" s="109">
        <v>11</v>
      </c>
    </row>
    <row r="157" spans="1:17" ht="12.75">
      <c r="A157" s="96" t="s">
        <v>126</v>
      </c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</row>
    <row r="158" spans="1:18" ht="12.75">
      <c r="A158" s="98" t="s">
        <v>64</v>
      </c>
      <c r="B158" s="99">
        <v>33.09</v>
      </c>
      <c r="C158" s="99">
        <v>0</v>
      </c>
      <c r="D158" s="99">
        <v>33.09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2013.92</v>
      </c>
      <c r="K158" s="99">
        <v>0</v>
      </c>
      <c r="L158" s="99">
        <v>2013.41</v>
      </c>
      <c r="M158" s="99">
        <v>0</v>
      </c>
      <c r="N158" s="99">
        <v>0</v>
      </c>
      <c r="O158" s="99">
        <v>0.51</v>
      </c>
      <c r="P158" s="99">
        <v>0</v>
      </c>
      <c r="Q158" s="100">
        <v>0</v>
      </c>
      <c r="R158" s="4" t="s">
        <v>65</v>
      </c>
    </row>
    <row r="159" spans="1:18" ht="12.75">
      <c r="A159" s="101" t="s">
        <v>74</v>
      </c>
      <c r="B159" s="102">
        <v>0</v>
      </c>
      <c r="C159" s="102">
        <v>0</v>
      </c>
      <c r="D159" s="102">
        <v>0</v>
      </c>
      <c r="E159" s="102">
        <v>0</v>
      </c>
      <c r="F159" s="102">
        <v>0</v>
      </c>
      <c r="G159" s="102">
        <v>0</v>
      </c>
      <c r="H159" s="102">
        <v>0</v>
      </c>
      <c r="I159" s="102">
        <v>0</v>
      </c>
      <c r="J159" s="102">
        <v>732.91</v>
      </c>
      <c r="K159" s="102">
        <v>0</v>
      </c>
      <c r="L159" s="102">
        <v>0</v>
      </c>
      <c r="M159" s="102">
        <v>678.3</v>
      </c>
      <c r="N159" s="102">
        <v>0</v>
      </c>
      <c r="O159" s="102">
        <v>0</v>
      </c>
      <c r="P159" s="102">
        <v>0</v>
      </c>
      <c r="Q159" s="103">
        <v>0</v>
      </c>
      <c r="R159" s="4" t="s">
        <v>75</v>
      </c>
    </row>
    <row r="160" spans="1:18" ht="12.75">
      <c r="A160" s="101" t="s">
        <v>76</v>
      </c>
      <c r="B160" s="102">
        <v>65.93</v>
      </c>
      <c r="C160" s="102">
        <v>0</v>
      </c>
      <c r="D160" s="102">
        <v>0</v>
      </c>
      <c r="E160" s="102">
        <v>0</v>
      </c>
      <c r="F160" s="102">
        <v>0</v>
      </c>
      <c r="G160" s="102">
        <v>65.93</v>
      </c>
      <c r="H160" s="102">
        <v>0</v>
      </c>
      <c r="I160" s="102">
        <v>0</v>
      </c>
      <c r="J160" s="102">
        <v>22.94</v>
      </c>
      <c r="K160" s="102">
        <v>0</v>
      </c>
      <c r="L160" s="102">
        <v>0</v>
      </c>
      <c r="M160" s="102">
        <v>0</v>
      </c>
      <c r="N160" s="102">
        <v>0</v>
      </c>
      <c r="O160" s="102">
        <v>22.94</v>
      </c>
      <c r="P160" s="102">
        <v>0</v>
      </c>
      <c r="Q160" s="103">
        <v>0.1</v>
      </c>
      <c r="R160" s="4" t="s">
        <v>77</v>
      </c>
    </row>
    <row r="161" spans="1:18" ht="12.75">
      <c r="A161" s="101" t="s">
        <v>80</v>
      </c>
      <c r="B161" s="102">
        <v>0.33</v>
      </c>
      <c r="C161" s="102">
        <v>0</v>
      </c>
      <c r="D161" s="102">
        <v>0</v>
      </c>
      <c r="E161" s="102">
        <v>0.33</v>
      </c>
      <c r="F161" s="102">
        <v>0</v>
      </c>
      <c r="G161" s="102">
        <v>0</v>
      </c>
      <c r="H161" s="102">
        <v>0</v>
      </c>
      <c r="I161" s="102">
        <v>0</v>
      </c>
      <c r="J161" s="102">
        <v>0</v>
      </c>
      <c r="K161" s="102">
        <v>0</v>
      </c>
      <c r="L161" s="102">
        <v>0</v>
      </c>
      <c r="M161" s="102">
        <v>0</v>
      </c>
      <c r="N161" s="102">
        <v>0</v>
      </c>
      <c r="O161" s="102">
        <v>0</v>
      </c>
      <c r="P161" s="102">
        <v>0</v>
      </c>
      <c r="Q161" s="103">
        <v>0</v>
      </c>
      <c r="R161" s="4" t="s">
        <v>81</v>
      </c>
    </row>
    <row r="162" spans="1:18" ht="12.75">
      <c r="A162" s="101" t="s">
        <v>66</v>
      </c>
      <c r="B162" s="102">
        <v>0</v>
      </c>
      <c r="C162" s="102">
        <v>0</v>
      </c>
      <c r="D162" s="102">
        <v>0</v>
      </c>
      <c r="E162" s="102">
        <v>0</v>
      </c>
      <c r="F162" s="102">
        <v>0</v>
      </c>
      <c r="G162" s="102">
        <v>0</v>
      </c>
      <c r="H162" s="102">
        <v>0</v>
      </c>
      <c r="I162" s="102">
        <v>0</v>
      </c>
      <c r="J162" s="102">
        <v>197.28</v>
      </c>
      <c r="K162" s="102">
        <v>0</v>
      </c>
      <c r="L162" s="102">
        <v>0</v>
      </c>
      <c r="M162" s="102">
        <v>197.28</v>
      </c>
      <c r="N162" s="102">
        <v>0</v>
      </c>
      <c r="O162" s="102">
        <v>0</v>
      </c>
      <c r="P162" s="102">
        <v>0</v>
      </c>
      <c r="Q162" s="103">
        <v>0</v>
      </c>
      <c r="R162" s="4" t="s">
        <v>67</v>
      </c>
    </row>
    <row r="163" spans="1:18" ht="12.75">
      <c r="A163" s="101" t="s">
        <v>86</v>
      </c>
      <c r="B163" s="102">
        <v>0</v>
      </c>
      <c r="C163" s="102">
        <v>0</v>
      </c>
      <c r="D163" s="102">
        <v>0</v>
      </c>
      <c r="E163" s="102">
        <v>0</v>
      </c>
      <c r="F163" s="102">
        <v>0</v>
      </c>
      <c r="G163" s="102">
        <v>0</v>
      </c>
      <c r="H163" s="102">
        <v>0</v>
      </c>
      <c r="I163" s="102">
        <v>0</v>
      </c>
      <c r="J163" s="102">
        <v>0</v>
      </c>
      <c r="K163" s="102">
        <v>0</v>
      </c>
      <c r="L163" s="102">
        <v>0</v>
      </c>
      <c r="M163" s="102">
        <v>0</v>
      </c>
      <c r="N163" s="102">
        <v>0</v>
      </c>
      <c r="O163" s="102">
        <v>0</v>
      </c>
      <c r="P163" s="102">
        <v>0</v>
      </c>
      <c r="Q163" s="103">
        <v>0</v>
      </c>
      <c r="R163" s="4" t="s">
        <v>87</v>
      </c>
    </row>
    <row r="164" spans="1:18" ht="12.75">
      <c r="A164" s="101" t="s">
        <v>88</v>
      </c>
      <c r="B164" s="102">
        <v>10.02</v>
      </c>
      <c r="C164" s="102">
        <v>0</v>
      </c>
      <c r="D164" s="102">
        <v>0</v>
      </c>
      <c r="E164" s="102">
        <v>10.02</v>
      </c>
      <c r="F164" s="102">
        <v>0</v>
      </c>
      <c r="G164" s="102">
        <v>0</v>
      </c>
      <c r="H164" s="102">
        <v>0</v>
      </c>
      <c r="I164" s="102">
        <v>0</v>
      </c>
      <c r="J164" s="102">
        <v>0.91</v>
      </c>
      <c r="K164" s="102">
        <v>0</v>
      </c>
      <c r="L164" s="102">
        <v>0</v>
      </c>
      <c r="M164" s="102">
        <v>0.91</v>
      </c>
      <c r="N164" s="102">
        <v>0</v>
      </c>
      <c r="O164" s="102">
        <v>0</v>
      </c>
      <c r="P164" s="102">
        <v>0</v>
      </c>
      <c r="Q164" s="103">
        <v>0</v>
      </c>
      <c r="R164" s="4" t="s">
        <v>89</v>
      </c>
    </row>
    <row r="165" spans="1:18" ht="12.75">
      <c r="A165" s="101" t="s">
        <v>90</v>
      </c>
      <c r="B165" s="102">
        <v>0</v>
      </c>
      <c r="C165" s="102">
        <v>0</v>
      </c>
      <c r="D165" s="102">
        <v>0</v>
      </c>
      <c r="E165" s="102">
        <v>0</v>
      </c>
      <c r="F165" s="102">
        <v>0</v>
      </c>
      <c r="G165" s="102">
        <v>0</v>
      </c>
      <c r="H165" s="102">
        <v>0</v>
      </c>
      <c r="I165" s="102">
        <v>0</v>
      </c>
      <c r="J165" s="102">
        <v>0</v>
      </c>
      <c r="K165" s="102">
        <v>0</v>
      </c>
      <c r="L165" s="102">
        <v>0</v>
      </c>
      <c r="M165" s="102">
        <v>0</v>
      </c>
      <c r="N165" s="102">
        <v>0</v>
      </c>
      <c r="O165" s="102">
        <v>0</v>
      </c>
      <c r="P165" s="102">
        <v>0</v>
      </c>
      <c r="Q165" s="103">
        <v>0</v>
      </c>
      <c r="R165" s="4" t="s">
        <v>91</v>
      </c>
    </row>
    <row r="166" spans="1:18" ht="12.75">
      <c r="A166" s="101" t="s">
        <v>92</v>
      </c>
      <c r="B166" s="102">
        <v>30.12</v>
      </c>
      <c r="C166" s="102">
        <v>0</v>
      </c>
      <c r="D166" s="102">
        <v>0</v>
      </c>
      <c r="E166" s="102">
        <v>30.12</v>
      </c>
      <c r="F166" s="102">
        <v>0</v>
      </c>
      <c r="G166" s="102">
        <v>0</v>
      </c>
      <c r="H166" s="102">
        <v>0</v>
      </c>
      <c r="I166" s="102">
        <v>0</v>
      </c>
      <c r="J166" s="102">
        <v>16.82</v>
      </c>
      <c r="K166" s="102">
        <v>0</v>
      </c>
      <c r="L166" s="102">
        <v>0</v>
      </c>
      <c r="M166" s="102">
        <v>16.82</v>
      </c>
      <c r="N166" s="102">
        <v>0</v>
      </c>
      <c r="O166" s="102">
        <v>0</v>
      </c>
      <c r="P166" s="102">
        <v>0</v>
      </c>
      <c r="Q166" s="103">
        <v>0</v>
      </c>
      <c r="R166" s="4" t="s">
        <v>93</v>
      </c>
    </row>
    <row r="167" spans="1:18" ht="12.75">
      <c r="A167" s="101" t="s">
        <v>94</v>
      </c>
      <c r="B167" s="102">
        <v>0</v>
      </c>
      <c r="C167" s="102">
        <v>0</v>
      </c>
      <c r="D167" s="102">
        <v>0</v>
      </c>
      <c r="E167" s="102">
        <v>0</v>
      </c>
      <c r="F167" s="102">
        <v>0</v>
      </c>
      <c r="G167" s="102">
        <v>0</v>
      </c>
      <c r="H167" s="102">
        <v>0</v>
      </c>
      <c r="I167" s="102">
        <v>0</v>
      </c>
      <c r="J167" s="102">
        <v>0.09</v>
      </c>
      <c r="K167" s="102">
        <v>0</v>
      </c>
      <c r="L167" s="102">
        <v>0</v>
      </c>
      <c r="M167" s="102">
        <v>0.09</v>
      </c>
      <c r="N167" s="102">
        <v>0</v>
      </c>
      <c r="O167" s="102">
        <v>0</v>
      </c>
      <c r="P167" s="102">
        <v>0</v>
      </c>
      <c r="Q167" s="103">
        <v>0</v>
      </c>
      <c r="R167" s="4" t="s">
        <v>95</v>
      </c>
    </row>
    <row r="168" spans="1:18" ht="12.75">
      <c r="A168" s="101" t="s">
        <v>113</v>
      </c>
      <c r="B168" s="102">
        <v>23.29</v>
      </c>
      <c r="C168" s="102">
        <v>0</v>
      </c>
      <c r="D168" s="102">
        <v>0</v>
      </c>
      <c r="E168" s="102">
        <v>0</v>
      </c>
      <c r="F168" s="102">
        <v>0</v>
      </c>
      <c r="G168" s="102">
        <v>23.29</v>
      </c>
      <c r="H168" s="102">
        <v>0</v>
      </c>
      <c r="I168" s="102">
        <v>0</v>
      </c>
      <c r="J168" s="102">
        <v>2.98</v>
      </c>
      <c r="K168" s="102">
        <v>0</v>
      </c>
      <c r="L168" s="102">
        <v>0</v>
      </c>
      <c r="M168" s="102">
        <v>0</v>
      </c>
      <c r="N168" s="102">
        <v>0</v>
      </c>
      <c r="O168" s="102">
        <v>2.98</v>
      </c>
      <c r="P168" s="102">
        <v>0</v>
      </c>
      <c r="Q168" s="103">
        <v>0.45</v>
      </c>
      <c r="R168" s="4" t="s">
        <v>114</v>
      </c>
    </row>
    <row r="169" spans="1:18" ht="12.75">
      <c r="A169" s="101" t="s">
        <v>100</v>
      </c>
      <c r="B169" s="102">
        <v>1761.81</v>
      </c>
      <c r="C169" s="102">
        <v>1761.81</v>
      </c>
      <c r="D169" s="102">
        <v>0</v>
      </c>
      <c r="E169" s="102">
        <v>0</v>
      </c>
      <c r="F169" s="102">
        <v>0</v>
      </c>
      <c r="G169" s="102">
        <v>0</v>
      </c>
      <c r="H169" s="102">
        <v>0</v>
      </c>
      <c r="I169" s="102">
        <v>0</v>
      </c>
      <c r="J169" s="102">
        <v>72.32</v>
      </c>
      <c r="K169" s="102">
        <v>72.32</v>
      </c>
      <c r="L169" s="102">
        <v>0</v>
      </c>
      <c r="M169" s="102">
        <v>0</v>
      </c>
      <c r="N169" s="102">
        <v>0</v>
      </c>
      <c r="O169" s="102">
        <v>0</v>
      </c>
      <c r="P169" s="102">
        <v>0</v>
      </c>
      <c r="Q169" s="103">
        <v>0</v>
      </c>
      <c r="R169" s="4" t="s">
        <v>101</v>
      </c>
    </row>
    <row r="170" spans="1:18" ht="12.75">
      <c r="A170" s="101" t="s">
        <v>115</v>
      </c>
      <c r="B170" s="102">
        <v>279.53</v>
      </c>
      <c r="C170" s="102">
        <v>0</v>
      </c>
      <c r="D170" s="102">
        <v>0</v>
      </c>
      <c r="E170" s="102">
        <v>0</v>
      </c>
      <c r="F170" s="102">
        <v>0</v>
      </c>
      <c r="G170" s="102">
        <v>279.53</v>
      </c>
      <c r="H170" s="102">
        <v>0</v>
      </c>
      <c r="I170" s="102">
        <v>5.99</v>
      </c>
      <c r="J170" s="102">
        <v>239.35</v>
      </c>
      <c r="K170" s="102">
        <v>0</v>
      </c>
      <c r="L170" s="102">
        <v>0</v>
      </c>
      <c r="M170" s="102">
        <v>0</v>
      </c>
      <c r="N170" s="102">
        <v>0</v>
      </c>
      <c r="O170" s="102">
        <v>239.35</v>
      </c>
      <c r="P170" s="102">
        <v>0</v>
      </c>
      <c r="Q170" s="103">
        <v>18.73</v>
      </c>
      <c r="R170" s="4" t="s">
        <v>116</v>
      </c>
    </row>
    <row r="171" spans="1:18" ht="12.75">
      <c r="A171" s="101" t="s">
        <v>117</v>
      </c>
      <c r="B171" s="102">
        <v>0</v>
      </c>
      <c r="C171" s="102">
        <v>0</v>
      </c>
      <c r="D171" s="102">
        <v>0</v>
      </c>
      <c r="E171" s="102">
        <v>0</v>
      </c>
      <c r="F171" s="102">
        <v>0</v>
      </c>
      <c r="G171" s="102">
        <v>0</v>
      </c>
      <c r="H171" s="102">
        <v>0</v>
      </c>
      <c r="I171" s="102">
        <v>0</v>
      </c>
      <c r="J171" s="102">
        <v>131.43</v>
      </c>
      <c r="K171" s="102">
        <v>0</v>
      </c>
      <c r="L171" s="102">
        <v>0</v>
      </c>
      <c r="M171" s="102">
        <v>0</v>
      </c>
      <c r="N171" s="102">
        <v>0</v>
      </c>
      <c r="O171" s="102">
        <v>131.43</v>
      </c>
      <c r="P171" s="102">
        <v>0</v>
      </c>
      <c r="Q171" s="103">
        <v>8.66</v>
      </c>
      <c r="R171" s="4" t="s">
        <v>118</v>
      </c>
    </row>
    <row r="172" spans="1:18" ht="12.75">
      <c r="A172" s="104" t="s">
        <v>110</v>
      </c>
      <c r="B172" s="105">
        <v>0</v>
      </c>
      <c r="C172" s="105">
        <v>0</v>
      </c>
      <c r="D172" s="105">
        <v>0</v>
      </c>
      <c r="E172" s="105">
        <v>0</v>
      </c>
      <c r="F172" s="105">
        <v>0</v>
      </c>
      <c r="G172" s="105">
        <v>0</v>
      </c>
      <c r="H172" s="105">
        <v>0</v>
      </c>
      <c r="I172" s="105">
        <v>0</v>
      </c>
      <c r="J172" s="105">
        <v>0</v>
      </c>
      <c r="K172" s="105">
        <v>0</v>
      </c>
      <c r="L172" s="105">
        <v>0</v>
      </c>
      <c r="M172" s="105">
        <v>0</v>
      </c>
      <c r="N172" s="105">
        <v>0</v>
      </c>
      <c r="O172" s="105">
        <v>0</v>
      </c>
      <c r="P172" s="105">
        <v>0</v>
      </c>
      <c r="Q172" s="106">
        <v>0</v>
      </c>
      <c r="R172" s="4" t="s">
        <v>111</v>
      </c>
    </row>
    <row r="173" spans="1:17" ht="12.75">
      <c r="A173" s="107" t="s">
        <v>72</v>
      </c>
      <c r="B173" s="108">
        <v>2204.13</v>
      </c>
      <c r="C173" s="108">
        <v>1761.81</v>
      </c>
      <c r="D173" s="108">
        <v>33.09</v>
      </c>
      <c r="E173" s="108">
        <v>40.47</v>
      </c>
      <c r="F173" s="108">
        <v>0</v>
      </c>
      <c r="G173" s="108">
        <v>368.75</v>
      </c>
      <c r="H173" s="108">
        <v>0</v>
      </c>
      <c r="I173" s="108">
        <v>5.99</v>
      </c>
      <c r="J173" s="108">
        <v>3430.96</v>
      </c>
      <c r="K173" s="108">
        <v>72.32</v>
      </c>
      <c r="L173" s="108">
        <v>2013.41</v>
      </c>
      <c r="M173" s="108">
        <v>893.4</v>
      </c>
      <c r="N173" s="108">
        <v>0</v>
      </c>
      <c r="O173" s="108">
        <v>397.21</v>
      </c>
      <c r="P173" s="108">
        <v>0</v>
      </c>
      <c r="Q173" s="109">
        <v>27.94</v>
      </c>
    </row>
    <row r="174" spans="1:17" ht="12.75">
      <c r="A174" s="110" t="s">
        <v>127</v>
      </c>
      <c r="B174" s="110">
        <v>153082.68</v>
      </c>
      <c r="C174" s="110">
        <v>140250.13</v>
      </c>
      <c r="D174" s="110">
        <v>1549.78</v>
      </c>
      <c r="E174" s="110">
        <v>1786.2</v>
      </c>
      <c r="F174" s="110">
        <v>0</v>
      </c>
      <c r="G174" s="110">
        <v>9483.74</v>
      </c>
      <c r="H174" s="110">
        <v>1048.11</v>
      </c>
      <c r="I174" s="110">
        <v>97.62</v>
      </c>
      <c r="J174" s="110">
        <v>1808278.65</v>
      </c>
      <c r="K174" s="110">
        <v>1668378.09</v>
      </c>
      <c r="L174" s="110">
        <v>117111.07</v>
      </c>
      <c r="M174" s="110">
        <v>12153.18</v>
      </c>
      <c r="N174" s="110">
        <v>0</v>
      </c>
      <c r="O174" s="110">
        <v>10267.42</v>
      </c>
      <c r="P174" s="110">
        <v>1379.66</v>
      </c>
      <c r="Q174" s="110">
        <v>225.33</v>
      </c>
    </row>
  </sheetData>
  <sheetProtection/>
  <mergeCells count="44">
    <mergeCell ref="A98:Q98"/>
    <mergeCell ref="A111:Q111"/>
    <mergeCell ref="A124:Q124"/>
    <mergeCell ref="A140:Q140"/>
    <mergeCell ref="A157:Q157"/>
    <mergeCell ref="A10:Q10"/>
    <mergeCell ref="A16:Q16"/>
    <mergeCell ref="A40:Q40"/>
    <mergeCell ref="A55:Q55"/>
    <mergeCell ref="A70:Q70"/>
    <mergeCell ref="A82:Q82"/>
    <mergeCell ref="C6:G6"/>
    <mergeCell ref="H6:I6"/>
    <mergeCell ref="K6:O6"/>
    <mergeCell ref="P6:Q6"/>
    <mergeCell ref="J6:J8"/>
    <mergeCell ref="K7:K8"/>
    <mergeCell ref="L7:L8"/>
    <mergeCell ref="J5:Q5"/>
    <mergeCell ref="A2:K2"/>
    <mergeCell ref="B6:B8"/>
    <mergeCell ref="A1:K1"/>
    <mergeCell ref="A5:A8"/>
    <mergeCell ref="C7:C8"/>
    <mergeCell ref="D7:D8"/>
    <mergeCell ref="F7:F8"/>
    <mergeCell ref="I7:I8"/>
    <mergeCell ref="K4:N4"/>
    <mergeCell ref="B3:C3"/>
    <mergeCell ref="K3:N3"/>
    <mergeCell ref="F4:J4"/>
    <mergeCell ref="A4:E4"/>
    <mergeCell ref="D3:E3"/>
    <mergeCell ref="F3:H3"/>
    <mergeCell ref="R5:R8"/>
    <mergeCell ref="E7:E8"/>
    <mergeCell ref="H7:H8"/>
    <mergeCell ref="G7:G8"/>
    <mergeCell ref="O7:O8"/>
    <mergeCell ref="P7:P8"/>
    <mergeCell ref="Q7:Q8"/>
    <mergeCell ref="M7:M8"/>
    <mergeCell ref="N7:N8"/>
    <mergeCell ref="B5:I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2008-09-16T10:58:24Z</cp:lastPrinted>
  <dcterms:created xsi:type="dcterms:W3CDTF">2002-12-09T13:40:28Z</dcterms:created>
  <dcterms:modified xsi:type="dcterms:W3CDTF">2020-12-03T07:13:59Z</dcterms:modified>
  <cp:category/>
  <cp:version/>
  <cp:contentType/>
  <cp:contentStatus/>
</cp:coreProperties>
</file>