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9180" tabRatio="782" activeTab="1"/>
  </bookViews>
  <sheets>
    <sheet name="Параметры" sheetId="1" r:id="rId1"/>
    <sheet name="Недоимка_Переплп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'Недоимка_Переплпта'!$9:$9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8"/>
            <color indexed="10"/>
            <rFont val="Tahoma"/>
            <family val="0"/>
          </rPr>
          <t xml:space="preserve">!: </t>
        </r>
        <r>
          <rPr>
            <b/>
            <sz val="8"/>
            <color indexed="17"/>
            <rFont val="Tahoma"/>
            <family val="0"/>
          </rPr>
          <t>По выбору пользователя Принимает значение:</t>
        </r>
        <r>
          <rPr>
            <sz val="8"/>
            <color indexed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0"/>
          </rPr>
          <t xml:space="preserve"> </t>
        </r>
        <r>
          <rPr>
            <sz val="8"/>
            <color indexed="10"/>
            <rFont val="Tahoma"/>
            <family val="0"/>
          </rPr>
          <t>-</t>
        </r>
        <r>
          <rPr>
            <sz val="8"/>
            <color indexed="18"/>
            <rFont val="Tahoma"/>
            <family val="0"/>
          </rPr>
          <t xml:space="preserve"> Тысячи рублей; 
  </t>
        </r>
        <r>
          <rPr>
            <sz val="8"/>
            <color indexed="10"/>
            <rFont val="Tahoma"/>
            <family val="0"/>
          </rPr>
          <t>-</t>
        </r>
        <r>
          <rPr>
            <sz val="8"/>
            <color indexed="18"/>
            <rFont val="Tahoma"/>
            <family val="0"/>
          </rPr>
          <t xml:space="preserve">  Рубли;
  </t>
        </r>
        <r>
          <rPr>
            <sz val="8"/>
            <color indexed="10"/>
            <rFont val="Tahoma"/>
            <family val="0"/>
          </rPr>
          <t>-</t>
        </r>
        <r>
          <rPr>
            <sz val="8"/>
            <color indexed="18"/>
            <rFont val="Tahoma"/>
            <family val="0"/>
          </rPr>
          <t xml:space="preserve"> </t>
        </r>
        <r>
          <rPr>
            <b/>
            <sz val="8"/>
            <color indexed="18"/>
            <rFont val="Tahoma"/>
            <family val="0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0"/>
          </rPr>
          <t>!:</t>
        </r>
        <r>
          <rPr>
            <b/>
            <sz val="8"/>
            <color indexed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0"/>
          </rPr>
          <t>По выбору пользователя Принимает значение:</t>
        </r>
        <r>
          <rPr>
            <b/>
            <sz val="8"/>
            <color indexed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0"/>
          </rPr>
          <t>!:</t>
        </r>
        <r>
          <rPr>
            <b/>
            <sz val="8"/>
            <color indexed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0"/>
          </rPr>
          <t>По выбору пользователя Принимает значение:</t>
        </r>
        <r>
          <rPr>
            <sz val="8"/>
            <color indexed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0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0"/>
          </rPr>
          <t xml:space="preserve">!: </t>
        </r>
        <r>
          <rPr>
            <b/>
            <sz val="8"/>
            <color indexed="17"/>
            <rFont val="Tahoma"/>
            <family val="0"/>
          </rPr>
          <t>По выбору пользователя Принимает значение:</t>
        </r>
        <r>
          <rPr>
            <sz val="8"/>
            <color indexed="8"/>
            <rFont val="Tahoma"/>
            <family val="0"/>
          </rPr>
          <t xml:space="preserve">
 </t>
        </r>
        <r>
          <rPr>
            <b/>
            <sz val="8"/>
            <color indexed="8"/>
            <rFont val="Tahoma"/>
            <family val="0"/>
          </rPr>
          <t>01</t>
        </r>
        <r>
          <rPr>
            <sz val="8"/>
            <color indexed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color indexed="8"/>
            <rFont val="Tahoma"/>
            <family val="0"/>
          </rPr>
          <t>02</t>
        </r>
        <r>
          <rPr>
            <sz val="8"/>
            <color indexed="8"/>
            <rFont val="Tahoma"/>
            <family val="0"/>
          </rPr>
          <t xml:space="preserve"> - налоговый агент ;
 </t>
        </r>
        <r>
          <rPr>
            <b/>
            <sz val="8"/>
            <color indexed="8"/>
            <rFont val="Tahoma"/>
            <family val="0"/>
          </rPr>
          <t>09</t>
        </r>
        <r>
          <rPr>
            <sz val="8"/>
            <color indexed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color indexed="8"/>
            <rFont val="Tahoma"/>
            <family val="0"/>
          </rPr>
          <t>10</t>
        </r>
        <r>
          <rPr>
            <sz val="8"/>
            <color indexed="8"/>
            <rFont val="Tahoma"/>
            <family val="0"/>
          </rPr>
          <t xml:space="preserve"> - частный нотариус;
 </t>
        </r>
        <r>
          <rPr>
            <b/>
            <sz val="8"/>
            <color indexed="8"/>
            <rFont val="Tahoma"/>
            <family val="0"/>
          </rPr>
          <t>11</t>
        </r>
        <r>
          <rPr>
            <sz val="8"/>
            <color indexed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color indexed="8"/>
            <rFont val="Tahoma"/>
            <family val="0"/>
          </rPr>
          <t>13 -</t>
        </r>
        <r>
          <rPr>
            <sz val="8"/>
            <color indexed="8"/>
            <rFont val="Tahoma"/>
            <family val="0"/>
          </rPr>
          <t xml:space="preserve"> иное физическое лицо;
 </t>
        </r>
        <r>
          <rPr>
            <b/>
            <sz val="8"/>
            <color indexed="8"/>
            <rFont val="Tahoma"/>
            <family val="0"/>
          </rPr>
          <t>14</t>
        </r>
        <r>
          <rPr>
            <sz val="8"/>
            <color indexed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color indexed="8"/>
            <rFont val="Tahoma"/>
            <family val="0"/>
          </rPr>
          <t>0</t>
        </r>
        <r>
          <rPr>
            <sz val="8"/>
            <color indexed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0"/>
          </rPr>
          <t xml:space="preserve">!: </t>
        </r>
        <r>
          <rPr>
            <b/>
            <sz val="8"/>
            <color indexed="17"/>
            <rFont val="Tahoma"/>
            <family val="0"/>
          </rPr>
          <t>По выбору пользователя Принимает значение:</t>
        </r>
        <r>
          <rPr>
            <sz val="8"/>
            <color indexed="8"/>
            <rFont val="Tahoma"/>
            <family val="0"/>
          </rPr>
          <t xml:space="preserve">
 </t>
        </r>
        <r>
          <rPr>
            <b/>
            <sz val="8"/>
            <color indexed="8"/>
            <rFont val="Tahoma"/>
            <family val="0"/>
          </rPr>
          <t xml:space="preserve">16 </t>
        </r>
        <r>
          <rPr>
            <sz val="8"/>
            <color indexed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color indexed="8"/>
            <rFont val="Tahoma"/>
            <family val="0"/>
          </rPr>
          <t>17</t>
        </r>
        <r>
          <rPr>
            <sz val="8"/>
            <color indexed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color indexed="8"/>
            <rFont val="Tahoma"/>
            <family val="0"/>
          </rPr>
          <t>18</t>
        </r>
        <r>
          <rPr>
            <sz val="8"/>
            <color indexed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color indexed="8"/>
            <rFont val="Tahoma"/>
            <family val="0"/>
          </rPr>
          <t>19</t>
        </r>
        <r>
          <rPr>
            <sz val="8"/>
            <color indexed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color indexed="8"/>
            <rFont val="Tahoma"/>
            <family val="0"/>
          </rPr>
          <t xml:space="preserve">0 </t>
        </r>
        <r>
          <rPr>
            <sz val="8"/>
            <color indexed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10"/>
            <rFont val="Tahoma"/>
            <family val="0"/>
          </rPr>
          <t xml:space="preserve">ИР:  </t>
        </r>
        <r>
          <rPr>
            <i/>
            <sz val="8"/>
            <color indexed="10"/>
            <rFont val="Tahoma"/>
            <family val="0"/>
          </rPr>
          <t xml:space="preserve">приказ от 30.06.2008г. № 65н / ММ-3-1/295@
</t>
        </r>
        <r>
          <rPr>
            <sz val="10"/>
            <color indexed="8"/>
            <rFont val="Arial"/>
            <family val="0"/>
          </rPr>
          <t xml:space="preserve">
</t>
        </r>
        <r>
          <rPr>
            <b/>
            <sz val="8"/>
            <color indexed="18"/>
            <rFont val="Tahoma"/>
            <family val="0"/>
          </rPr>
          <t>Налог   =</t>
        </r>
        <r>
          <rPr>
            <sz val="8"/>
            <color indexed="17"/>
            <rFont val="Tahoma"/>
            <family val="0"/>
          </rPr>
          <t xml:space="preserve">  "4.2" (40200);
</t>
        </r>
        <r>
          <rPr>
            <b/>
            <sz val="8"/>
            <color indexed="18"/>
            <rFont val="Tahoma"/>
            <family val="0"/>
          </rPr>
          <t>Пеня     =</t>
        </r>
        <r>
          <rPr>
            <sz val="8"/>
            <color indexed="17"/>
            <rFont val="Tahoma"/>
            <family val="0"/>
          </rPr>
          <t xml:space="preserve">  "4.3" (40300);
</t>
        </r>
        <r>
          <rPr>
            <b/>
            <sz val="8"/>
            <color indexed="18"/>
            <rFont val="Tahoma"/>
            <family val="0"/>
          </rPr>
          <t>Штраф =</t>
        </r>
        <r>
          <rPr>
            <sz val="8"/>
            <color indexed="17"/>
            <rFont val="Tahoma"/>
            <family val="0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0"/>
          </rPr>
          <t xml:space="preserve">ИР:  </t>
        </r>
        <r>
          <rPr>
            <i/>
            <sz val="8"/>
            <color indexed="10"/>
            <rFont val="Tahoma"/>
            <family val="0"/>
          </rPr>
          <t xml:space="preserve">приказ от 30.06.2008г. № 65н / ММ-3-1/295@
</t>
        </r>
        <r>
          <rPr>
            <sz val="10"/>
            <color indexed="8"/>
            <rFont val="Arial"/>
            <family val="0"/>
          </rPr>
          <t xml:space="preserve">
</t>
        </r>
        <r>
          <rPr>
            <b/>
            <sz val="8"/>
            <color indexed="18"/>
            <rFont val="Tahoma"/>
            <family val="0"/>
          </rPr>
          <t>Налог   =</t>
        </r>
        <r>
          <rPr>
            <sz val="8"/>
            <color indexed="17"/>
            <rFont val="Tahoma"/>
            <family val="0"/>
          </rPr>
          <t xml:space="preserve">  "4.2" (40200);
</t>
        </r>
        <r>
          <rPr>
            <b/>
            <sz val="8"/>
            <color indexed="18"/>
            <rFont val="Tahoma"/>
            <family val="0"/>
          </rPr>
          <t>Пеня     =</t>
        </r>
        <r>
          <rPr>
            <sz val="8"/>
            <color indexed="17"/>
            <rFont val="Tahoma"/>
            <family val="0"/>
          </rPr>
          <t xml:space="preserve">  "4.3" (40300);
</t>
        </r>
        <r>
          <rPr>
            <b/>
            <sz val="8"/>
            <color indexed="18"/>
            <rFont val="Tahoma"/>
            <family val="0"/>
          </rPr>
          <t>Штраф =</t>
        </r>
        <r>
          <rPr>
            <sz val="8"/>
            <color indexed="17"/>
            <rFont val="Tahoma"/>
            <family val="0"/>
          </rPr>
          <t xml:space="preserve">  "4.4" (40400).</t>
        </r>
      </text>
    </comment>
    <comment ref="G5" authorId="0">
      <text>
        <r>
          <rPr>
            <b/>
            <sz val="8"/>
            <color indexed="10"/>
            <rFont val="Tahoma"/>
            <family val="0"/>
          </rPr>
          <t xml:space="preserve">ИР:  </t>
        </r>
        <r>
          <rPr>
            <i/>
            <sz val="8"/>
            <color indexed="10"/>
            <rFont val="Tahoma"/>
            <family val="0"/>
          </rPr>
          <t xml:space="preserve">приказ от 30.06.2008г. № 65н / ММ-3-1/295@
</t>
        </r>
        <r>
          <rPr>
            <sz val="10"/>
            <color indexed="8"/>
            <rFont val="Arial"/>
            <family val="0"/>
          </rPr>
          <t xml:space="preserve">
</t>
        </r>
        <r>
          <rPr>
            <b/>
            <sz val="8"/>
            <color indexed="18"/>
            <rFont val="Tahoma"/>
            <family val="0"/>
          </rPr>
          <t xml:space="preserve">Н+П+Ш+%   =  </t>
        </r>
        <r>
          <rPr>
            <sz val="8"/>
            <color indexed="21"/>
            <rFont val="Tahoma"/>
            <family val="0"/>
          </rPr>
          <t>"5." (50000);</t>
        </r>
        <r>
          <rPr>
            <sz val="8"/>
            <color indexed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0"/>
          </rPr>
          <t>Налог             =</t>
        </r>
        <r>
          <rPr>
            <sz val="8"/>
            <color indexed="17"/>
            <rFont val="Tahoma"/>
            <family val="0"/>
          </rPr>
          <t xml:space="preserve">  "5.1" (50100);
</t>
        </r>
        <r>
          <rPr>
            <b/>
            <sz val="8"/>
            <color indexed="18"/>
            <rFont val="Tahoma"/>
            <family val="0"/>
          </rPr>
          <t>Пеня               =</t>
        </r>
        <r>
          <rPr>
            <sz val="8"/>
            <color indexed="17"/>
            <rFont val="Tahoma"/>
            <family val="0"/>
          </rPr>
          <t xml:space="preserve">  "5.2" (50200);
</t>
        </r>
        <r>
          <rPr>
            <b/>
            <sz val="8"/>
            <color indexed="18"/>
            <rFont val="Tahoma"/>
            <family val="0"/>
          </rPr>
          <t>Штраф           =</t>
        </r>
        <r>
          <rPr>
            <sz val="8"/>
            <color indexed="17"/>
            <rFont val="Tahoma"/>
            <family val="0"/>
          </rPr>
          <t xml:space="preserve">  "5.3" (50300);
</t>
        </r>
        <r>
          <rPr>
            <b/>
            <sz val="8"/>
            <color indexed="18"/>
            <rFont val="Tahoma"/>
            <family val="0"/>
          </rPr>
          <t>%                    =</t>
        </r>
        <r>
          <rPr>
            <sz val="8"/>
            <color indexed="17"/>
            <rFont val="Tahoma"/>
            <family val="0"/>
          </rPr>
          <t xml:space="preserve">   "5.4" (50400).</t>
        </r>
      </text>
    </comment>
    <comment ref="G6" authorId="0">
      <text>
        <r>
          <rPr>
            <b/>
            <sz val="8"/>
            <color indexed="10"/>
            <rFont val="Tahoma"/>
            <family val="0"/>
          </rPr>
          <t xml:space="preserve">ИР:  </t>
        </r>
        <r>
          <rPr>
            <i/>
            <sz val="8"/>
            <color indexed="10"/>
            <rFont val="Tahoma"/>
            <family val="0"/>
          </rPr>
          <t xml:space="preserve">приказ от 30.06.2008г. № 65н / ММ-3-1/295@
</t>
        </r>
        <r>
          <rPr>
            <sz val="10"/>
            <color indexed="8"/>
            <rFont val="Arial"/>
            <family val="0"/>
          </rPr>
          <t xml:space="preserve">
</t>
        </r>
        <r>
          <rPr>
            <b/>
            <sz val="8"/>
            <color indexed="18"/>
            <rFont val="Tahoma"/>
            <family val="0"/>
          </rPr>
          <t xml:space="preserve">Н+П+Ш+%   =  </t>
        </r>
        <r>
          <rPr>
            <sz val="8"/>
            <color indexed="21"/>
            <rFont val="Tahoma"/>
            <family val="0"/>
          </rPr>
          <t>"5." (50000);</t>
        </r>
        <r>
          <rPr>
            <sz val="8"/>
            <color indexed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0"/>
          </rPr>
          <t>Налог             =</t>
        </r>
        <r>
          <rPr>
            <sz val="8"/>
            <color indexed="17"/>
            <rFont val="Tahoma"/>
            <family val="0"/>
          </rPr>
          <t xml:space="preserve">  "5.1" (50100);
</t>
        </r>
        <r>
          <rPr>
            <b/>
            <sz val="8"/>
            <color indexed="18"/>
            <rFont val="Tahoma"/>
            <family val="0"/>
          </rPr>
          <t>Пеня               =</t>
        </r>
        <r>
          <rPr>
            <sz val="8"/>
            <color indexed="17"/>
            <rFont val="Tahoma"/>
            <family val="0"/>
          </rPr>
          <t xml:space="preserve">  "5.2" (50200);
</t>
        </r>
        <r>
          <rPr>
            <b/>
            <sz val="8"/>
            <color indexed="18"/>
            <rFont val="Tahoma"/>
            <family val="0"/>
          </rPr>
          <t>Штраф           =</t>
        </r>
        <r>
          <rPr>
            <sz val="8"/>
            <color indexed="17"/>
            <rFont val="Tahoma"/>
            <family val="0"/>
          </rPr>
          <t xml:space="preserve">  "5.3" (50300);
</t>
        </r>
        <r>
          <rPr>
            <b/>
            <sz val="8"/>
            <color indexed="18"/>
            <rFont val="Tahoma"/>
            <family val="0"/>
          </rPr>
          <t>%                    =</t>
        </r>
        <r>
          <rPr>
            <sz val="8"/>
            <color indexed="17"/>
            <rFont val="Tahoma"/>
            <family val="0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<sst xmlns="http://schemas.openxmlformats.org/spreadsheetml/2006/main" count="313" uniqueCount="104">
  <si>
    <t>Недоимка, Неурегулированная задолженность, Переплата по налогам, сборам и иным обязательным платежам</t>
  </si>
  <si>
    <t>по состоянию на  01.01.2018</t>
  </si>
  <si>
    <t>Фильтр Отбора:</t>
  </si>
  <si>
    <t>Год:</t>
  </si>
  <si>
    <t>2017</t>
  </si>
  <si>
    <t xml:space="preserve">              ,Месяц</t>
  </si>
  <si>
    <t xml:space="preserve">       ,Статус плательщика</t>
  </si>
  <si>
    <t>_</t>
  </si>
  <si>
    <t>Вид платежа:</t>
  </si>
  <si>
    <t>"01-Все виды платежа"</t>
  </si>
  <si>
    <t xml:space="preserve">     ,Коды налогоплательщиков</t>
  </si>
  <si>
    <t>КБК (код/наименов):</t>
  </si>
  <si>
    <t>Код дохода КБК(12-13 знак:):</t>
  </si>
  <si>
    <t>Список налогов:</t>
  </si>
  <si>
    <t>Отрасль, Код ОКВЭД</t>
  </si>
  <si>
    <t>Список ОКВЭД:</t>
  </si>
  <si>
    <t>ОКТМО (код/наименование):</t>
  </si>
  <si>
    <t>Список ОКТМО:</t>
  </si>
  <si>
    <t>По зачислению на ЕКС УФК (40101)</t>
  </si>
  <si>
    <t>Вывод нулевых строк:</t>
  </si>
  <si>
    <t>Да</t>
  </si>
  <si>
    <t>Вид формы:</t>
  </si>
  <si>
    <t>КБК+ОКТМО</t>
  </si>
  <si>
    <t>Дата формирования:</t>
  </si>
  <si>
    <t>31.12.2017</t>
  </si>
  <si>
    <t xml:space="preserve">   ,Ед.измер:</t>
  </si>
  <si>
    <t>Тыс.руб.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</si>
  <si>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</si>
  <si>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r>
      <t xml:space="preserve">Недоимка, Неурегулированная задолженность </t>
    </r>
    <r>
      <rPr>
        <sz val="10"/>
        <color indexed="8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>,   Переплата    по налогам, сборам и иным обязательным платежам</t>
    </r>
  </si>
  <si>
    <t>КБК/ОКТМО</t>
  </si>
  <si>
    <r>
      <t>Недоимка, Неурегулиров.задолж.</t>
    </r>
    <r>
      <rPr>
        <sz val="10"/>
        <color indexed="8"/>
        <rFont val="Arial Cyr"/>
        <family val="0"/>
      </rPr>
      <t>(в т.ч. Арест имущества до 01.10.11)</t>
    </r>
  </si>
  <si>
    <t>Переплата</t>
  </si>
  <si>
    <t>Наименование</t>
  </si>
  <si>
    <r>
      <t xml:space="preserve">Всего </t>
    </r>
    <r>
      <rPr>
        <b/>
        <i/>
        <sz val="8"/>
        <color indexed="18"/>
        <rFont val="Times New Roman"/>
        <family val="0"/>
      </rPr>
      <t>(данные Ресурса)</t>
    </r>
  </si>
  <si>
    <t>в том числе :</t>
  </si>
  <si>
    <r>
      <t xml:space="preserve">Всего </t>
    </r>
    <r>
      <rPr>
        <b/>
        <i/>
        <sz val="8"/>
        <color indexed="18"/>
        <rFont val="Times New Roman"/>
        <family val="0"/>
      </rPr>
      <t>(данные Ресурса)</t>
    </r>
  </si>
  <si>
    <t>Налог</t>
  </si>
  <si>
    <t>Пени</t>
  </si>
  <si>
    <t>Штраф</t>
  </si>
  <si>
    <t>Процент</t>
  </si>
  <si>
    <t>А</t>
  </si>
  <si>
    <t>1</t>
  </si>
  <si>
    <t>2</t>
  </si>
  <si>
    <t>6</t>
  </si>
  <si>
    <t>7</t>
  </si>
  <si>
    <t>10</t>
  </si>
  <si>
    <t>Б</t>
  </si>
  <si>
    <t>10621000-Завитинский муниципальный район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</si>
  <si>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</si>
  <si>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</si>
  <si>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</si>
  <si>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</si>
  <si>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</si>
  <si>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</si>
  <si>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18210907053050000110</t>
  </si>
  <si>
    <t>Прочие местные налоги и сборы, мобилизуемые на территориях муниципальных районов</t>
  </si>
  <si>
    <t xml:space="preserve"> </t>
  </si>
  <si>
    <t>10621101-город Завитинск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</si>
  <si>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</si>
  <si>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</si>
  <si>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</si>
  <si>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</si>
  <si>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18210502010020000110</t>
  </si>
  <si>
    <t>Единый налог на вмененный доход для отдельных видов деятельности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</si>
  <si>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</si>
  <si>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</si>
  <si>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18210503010010000110</t>
  </si>
  <si>
    <t>Единый сельскохозяйственный налог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</si>
  <si>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</si>
  <si>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</si>
  <si>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</si>
  <si>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</si>
  <si>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</si>
  <si>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</si>
  <si>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18210606043130000110</t>
  </si>
  <si>
    <t>Земельный налог с физических лиц, обладающих земельным участком, расположенным в границах городских поселений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</si>
  <si>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</si>
  <si>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</si>
  <si>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18210904053130000110</t>
  </si>
  <si>
    <t>Земельный налог (по обязательствам, возникшим до 1 января 2006 года), мобилизуемый на территориях городских поселений</t>
  </si>
  <si>
    <t>18211603010010000140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</si>
  <si>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</si>
  <si>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18211606000010000140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</si>
  <si>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</si>
  <si>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10621404-Албазинский сельсовет</t>
  </si>
  <si>
    <t>18210503020010000110</t>
  </si>
  <si>
    <t>Единый сельскохозяйственный налог (за налоговые периоды, истекшие до 1 января 2011 года)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</si>
  <si>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</si>
  <si>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</si>
  <si>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</si>
  <si>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</si>
  <si>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</si>
  <si>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</si>
  <si>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18210904053100000110</t>
  </si>
  <si>
    <t>Земельный налог (по обязательствам, возникшим до 1 января 2006 года), мобилизуемый на территориях сельских поселений</t>
  </si>
  <si>
    <t>10621408-Антоновский сельсовет</t>
  </si>
  <si>
    <t>10621412-Белояровский сельсовет</t>
  </si>
  <si>
    <t>10621416-Болдыревский сельсовет</t>
  </si>
  <si>
    <t>10621420-Преображеновский сельсовет</t>
  </si>
  <si>
    <t>10621424-Верхнеильиновский сельсовет</t>
  </si>
  <si>
    <t>10621428-Иннокентьевский сельсовет</t>
  </si>
  <si>
    <t>10621440-Куприяновский сельсовет</t>
  </si>
  <si>
    <t>10621444-Успеновский сельсовет</t>
  </si>
  <si>
    <t xml:space="preserve">ИТОГО  </t>
  </si>
</sst>
</file>

<file path=xl/styles.xml><?xml version="1.0" encoding="utf-8"?>
<styleSheet xmlns="http://schemas.openxmlformats.org/spreadsheetml/2006/main">
  <numFmts count="1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  <numFmt numFmtId="1" formatCode="0"/>
    <numFmt numFmtId="2" formatCode="0.00"/>
    <numFmt numFmtId="4" formatCode="#,##0.00"/>
  </numFmts>
  <fonts count="65">
    <font>
      <sz val="10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 Cyr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8"/>
      <color indexed="10"/>
      <name val="Tahoma"/>
      <family val="0"/>
    </font>
    <font>
      <b/>
      <sz val="8"/>
      <color indexed="17"/>
      <name val="Tahoma"/>
      <family val="0"/>
    </font>
    <font>
      <b/>
      <i/>
      <sz val="9"/>
      <color indexed="58"/>
      <name val="Times New Roman"/>
      <family val="0"/>
    </font>
    <font>
      <i/>
      <sz val="9"/>
      <color indexed="58"/>
      <name val="Times New Roman"/>
      <family val="0"/>
    </font>
    <font>
      <sz val="8"/>
      <color indexed="10"/>
      <name val="Tahoma"/>
      <family val="0"/>
    </font>
    <font>
      <b/>
      <sz val="8"/>
      <color indexed="18"/>
      <name val="Tahoma"/>
      <family val="0"/>
    </font>
    <font>
      <sz val="8"/>
      <color indexed="17"/>
      <name val="Tahoma"/>
      <family val="0"/>
    </font>
    <font>
      <i/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8"/>
      <color indexed="5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7"/>
      <color indexed="58"/>
      <name val="Times New Roman"/>
      <family val="0"/>
    </font>
    <font>
      <sz val="10"/>
      <color indexed="58"/>
      <name val="Arial Cyr"/>
      <family val="0"/>
    </font>
    <font>
      <sz val="7"/>
      <color indexed="8"/>
      <name val="Arial Cyr"/>
      <family val="0"/>
    </font>
    <font>
      <sz val="7"/>
      <color indexed="8"/>
      <name val="Times New Roman"/>
      <family val="0"/>
    </font>
    <font>
      <sz val="8"/>
      <color indexed="18"/>
      <name val="Tahoma"/>
      <family val="0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0"/>
    </font>
    <font>
      <b/>
      <sz val="12"/>
      <color indexed="18"/>
      <name val="Times New Roman"/>
      <family val="0"/>
    </font>
    <font>
      <sz val="12"/>
      <color indexed="18"/>
      <name val="Times New Roman"/>
      <family val="0"/>
    </font>
    <font>
      <b/>
      <i/>
      <sz val="9"/>
      <color indexed="18"/>
      <name val="Times New Roman"/>
      <family val="0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0"/>
    </font>
    <font>
      <sz val="7"/>
      <color indexed="58"/>
      <name val="Times New Roman"/>
      <family val="0"/>
    </font>
    <font>
      <sz val="8"/>
      <color indexed="18"/>
      <name val="Times New Roman"/>
      <family val="0"/>
    </font>
    <font>
      <b/>
      <i/>
      <sz val="8"/>
      <color indexed="17"/>
      <name val="Tahoma"/>
      <family val="0"/>
    </font>
    <font>
      <i/>
      <sz val="7"/>
      <color indexed="8"/>
      <name val="Arial Cyr"/>
      <family val="0"/>
    </font>
    <font>
      <sz val="8"/>
      <color indexed="18"/>
      <name val="Arial Cyr"/>
      <family val="0"/>
    </font>
    <font>
      <i/>
      <sz val="7"/>
      <color indexed="58"/>
      <name val="Times New Roman"/>
      <family val="0"/>
    </font>
    <font>
      <i/>
      <sz val="8"/>
      <color indexed="10"/>
      <name val="Tahoma"/>
      <family val="0"/>
    </font>
    <font>
      <b/>
      <i/>
      <strike/>
      <sz val="9"/>
      <color indexed="10"/>
      <name val="Times New Roman"/>
      <family val="0"/>
    </font>
    <font>
      <i/>
      <strike/>
      <sz val="10"/>
      <color indexed="10"/>
      <name val="Arial Cyr"/>
      <family val="0"/>
    </font>
    <font>
      <sz val="8"/>
      <color indexed="21"/>
      <name val="Tahoma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i/>
      <sz val="8"/>
      <color indexed="18"/>
      <name val="Times New Roman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4" fillId="2" borderId="0">
      <alignment/>
      <protection/>
    </xf>
    <xf numFmtId="0" fontId="44" fillId="3" borderId="0">
      <alignment/>
      <protection/>
    </xf>
    <xf numFmtId="0" fontId="44" fillId="4" borderId="0">
      <alignment/>
      <protection/>
    </xf>
    <xf numFmtId="0" fontId="44" fillId="5" borderId="0">
      <alignment/>
      <protection/>
    </xf>
    <xf numFmtId="0" fontId="44" fillId="6" borderId="0">
      <alignment/>
      <protection/>
    </xf>
    <xf numFmtId="0" fontId="44" fillId="7" borderId="0">
      <alignment/>
      <protection/>
    </xf>
    <xf numFmtId="0" fontId="44" fillId="8" borderId="0">
      <alignment/>
      <protection/>
    </xf>
    <xf numFmtId="0" fontId="44" fillId="9" borderId="0">
      <alignment/>
      <protection/>
    </xf>
    <xf numFmtId="0" fontId="44" fillId="10" borderId="0">
      <alignment/>
      <protection/>
    </xf>
    <xf numFmtId="0" fontId="44" fillId="5" borderId="0">
      <alignment/>
      <protection/>
    </xf>
    <xf numFmtId="0" fontId="44" fillId="8" borderId="0">
      <alignment/>
      <protection/>
    </xf>
    <xf numFmtId="0" fontId="44" fillId="11" borderId="0">
      <alignment/>
      <protection/>
    </xf>
    <xf numFmtId="0" fontId="45" fillId="12" borderId="0">
      <alignment/>
      <protection/>
    </xf>
    <xf numFmtId="0" fontId="45" fillId="9" borderId="0">
      <alignment/>
      <protection/>
    </xf>
    <xf numFmtId="0" fontId="45" fillId="10" borderId="0">
      <alignment/>
      <protection/>
    </xf>
    <xf numFmtId="0" fontId="45" fillId="13" borderId="0">
      <alignment/>
      <protection/>
    </xf>
    <xf numFmtId="0" fontId="45" fillId="14" borderId="0">
      <alignment/>
      <protection/>
    </xf>
    <xf numFmtId="0" fontId="45" fillId="15" borderId="0">
      <alignment/>
      <protection/>
    </xf>
    <xf numFmtId="0" fontId="45" fillId="16" borderId="0">
      <alignment/>
      <protection/>
    </xf>
    <xf numFmtId="0" fontId="45" fillId="17" borderId="0">
      <alignment/>
      <protection/>
    </xf>
    <xf numFmtId="0" fontId="45" fillId="18" borderId="0">
      <alignment/>
      <protection/>
    </xf>
    <xf numFmtId="0" fontId="45" fillId="13" borderId="0">
      <alignment/>
      <protection/>
    </xf>
    <xf numFmtId="0" fontId="45" fillId="14" borderId="0">
      <alignment/>
      <protection/>
    </xf>
    <xf numFmtId="0" fontId="45" fillId="19" borderId="0">
      <alignment/>
      <protection/>
    </xf>
    <xf numFmtId="0" fontId="46" fillId="7" borderId="1">
      <alignment/>
      <protection/>
    </xf>
    <xf numFmtId="0" fontId="47" fillId="20" borderId="2">
      <alignment/>
      <protection/>
    </xf>
    <xf numFmtId="0" fontId="48" fillId="20" borderId="1">
      <alignment/>
      <protection/>
    </xf>
    <xf numFmtId="0" fontId="49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50" fillId="0" borderId="3">
      <alignment/>
      <protection/>
    </xf>
    <xf numFmtId="0" fontId="51" fillId="0" borderId="4">
      <alignment/>
      <protection/>
    </xf>
    <xf numFmtId="0" fontId="52" fillId="0" borderId="5">
      <alignment/>
      <protection/>
    </xf>
    <xf numFmtId="0" fontId="52" fillId="0" borderId="0">
      <alignment/>
      <protection/>
    </xf>
    <xf numFmtId="0" fontId="53" fillId="0" borderId="6">
      <alignment/>
      <protection/>
    </xf>
    <xf numFmtId="0" fontId="54" fillId="21" borderId="7">
      <alignment/>
      <protection/>
    </xf>
    <xf numFmtId="0" fontId="55" fillId="0" borderId="0">
      <alignment/>
      <protection/>
    </xf>
    <xf numFmtId="0" fontId="56" fillId="22" borderId="0">
      <alignment/>
      <protection/>
    </xf>
    <xf numFmtId="0" fontId="57" fillId="0" borderId="0">
      <alignment vertical="top"/>
      <protection locked="0"/>
    </xf>
    <xf numFmtId="0" fontId="58" fillId="3" borderId="0">
      <alignment/>
      <protection/>
    </xf>
    <xf numFmtId="0" fontId="59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60" fillId="0" borderId="9">
      <alignment/>
      <protection/>
    </xf>
    <xf numFmtId="0" fontId="61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62" fillId="4" borderId="0">
      <alignment/>
      <protection/>
    </xf>
  </cellStyleXfs>
  <cellXfs count="15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/>
    </xf>
    <xf numFmtId="49" fontId="2" fillId="0" borderId="0" xfId="0" applyAlignment="1">
      <alignment/>
    </xf>
    <xf numFmtId="1" fontId="2" fillId="0" borderId="0" xfId="0" applyAlignment="1">
      <alignment/>
    </xf>
    <xf numFmtId="2" fontId="2" fillId="0" borderId="0" xfId="0" applyAlignment="1">
      <alignment/>
    </xf>
    <xf numFmtId="49" fontId="0" fillId="0" borderId="0" xfId="0" applyAlignment="1">
      <alignment/>
    </xf>
    <xf numFmtId="49" fontId="7" fillId="0" borderId="10" xfId="0" applyAlignment="1">
      <alignment horizontal="left" wrapText="1"/>
    </xf>
    <xf numFmtId="49" fontId="15" fillId="0" borderId="11" xfId="0" applyAlignment="1">
      <alignment horizontal="left" vertical="center"/>
    </xf>
    <xf numFmtId="49" fontId="15" fillId="0" borderId="11" xfId="0" applyAlignment="1" quotePrefix="1">
      <alignment horizontal="left" vertical="center"/>
    </xf>
    <xf numFmtId="0" fontId="14" fillId="0" borderId="12" xfId="0" applyAlignment="1">
      <alignment horizontal="left" vertical="center"/>
    </xf>
    <xf numFmtId="0" fontId="15" fillId="0" borderId="13" xfId="0" applyAlignment="1">
      <alignment horizontal="left" vertical="center"/>
    </xf>
    <xf numFmtId="49" fontId="7" fillId="0" borderId="14" xfId="0" applyAlignment="1">
      <alignment horizontal="left" vertical="center"/>
    </xf>
    <xf numFmtId="0" fontId="17" fillId="0" borderId="15" xfId="0" applyAlignment="1">
      <alignment horizontal="left" vertical="center"/>
    </xf>
    <xf numFmtId="0" fontId="20" fillId="0" borderId="16" xfId="0" applyAlignment="1">
      <alignment horizontal="left" vertical="center"/>
    </xf>
    <xf numFmtId="0" fontId="16" fillId="0" borderId="17" xfId="0" applyAlignment="1">
      <alignment horizontal="left" vertical="center"/>
    </xf>
    <xf numFmtId="0" fontId="2" fillId="0" borderId="0" xfId="0" applyAlignment="1">
      <alignment vertical="center"/>
    </xf>
    <xf numFmtId="49" fontId="14" fillId="0" borderId="17" xfId="0" applyAlignment="1">
      <alignment horizontal="left" vertical="center" wrapText="1"/>
    </xf>
    <xf numFmtId="0" fontId="31" fillId="0" borderId="0" xfId="0" applyAlignment="1">
      <alignment/>
    </xf>
    <xf numFmtId="49" fontId="15" fillId="0" borderId="18" xfId="0" applyAlignment="1">
      <alignment horizontal="left" vertical="center"/>
    </xf>
    <xf numFmtId="49" fontId="15" fillId="0" borderId="18" xfId="0" applyAlignment="1" quotePrefix="1">
      <alignment horizontal="left" vertical="center"/>
    </xf>
    <xf numFmtId="49" fontId="19" fillId="0" borderId="16" xfId="0" applyAlignment="1">
      <alignment horizontal="left" vertical="center"/>
    </xf>
    <xf numFmtId="0" fontId="0" fillId="0" borderId="16" xfId="0" applyAlignment="1">
      <alignment horizontal="left" vertical="center"/>
    </xf>
    <xf numFmtId="0" fontId="7" fillId="0" borderId="19" xfId="0" applyAlignment="1">
      <alignment horizontal="left" vertical="center"/>
    </xf>
    <xf numFmtId="0" fontId="2" fillId="0" borderId="16" xfId="0" applyAlignment="1">
      <alignment/>
    </xf>
    <xf numFmtId="49" fontId="33" fillId="0" borderId="20" xfId="0" applyAlignment="1">
      <alignment horizontal="center" vertical="center"/>
    </xf>
    <xf numFmtId="49" fontId="33" fillId="0" borderId="21" xfId="0" applyAlignment="1">
      <alignment horizontal="center" vertical="center"/>
    </xf>
    <xf numFmtId="49" fontId="33" fillId="0" borderId="21" xfId="0" applyAlignment="1" quotePrefix="1">
      <alignment horizontal="center" vertical="center"/>
    </xf>
    <xf numFmtId="49" fontId="35" fillId="0" borderId="0" xfId="0" applyAlignment="1">
      <alignment/>
    </xf>
    <xf numFmtId="49" fontId="32" fillId="0" borderId="22" xfId="0" applyAlignment="1">
      <alignment horizontal="left" vertical="center"/>
    </xf>
    <xf numFmtId="0" fontId="32" fillId="0" borderId="23" xfId="0" applyAlignment="1">
      <alignment/>
    </xf>
    <xf numFmtId="0" fontId="32" fillId="0" borderId="0" xfId="0" applyAlignment="1">
      <alignment/>
    </xf>
    <xf numFmtId="49" fontId="32" fillId="0" borderId="23" xfId="0" applyAlignment="1">
      <alignment horizontal="left"/>
    </xf>
    <xf numFmtId="49" fontId="16" fillId="0" borderId="24" xfId="0" applyAlignment="1">
      <alignment horizontal="left" vertical="center"/>
    </xf>
    <xf numFmtId="49" fontId="2" fillId="0" borderId="25" xfId="0" applyAlignment="1">
      <alignment horizontal="left" vertical="center"/>
    </xf>
    <xf numFmtId="49" fontId="2" fillId="0" borderId="26" xfId="0" applyAlignment="1">
      <alignment horizontal="left" vertical="center"/>
    </xf>
    <xf numFmtId="49" fontId="16" fillId="0" borderId="27" xfId="0" applyAlignment="1">
      <alignment horizontal="left" vertical="center"/>
    </xf>
    <xf numFmtId="49" fontId="2" fillId="0" borderId="28" xfId="0" applyAlignment="1">
      <alignment horizontal="left" vertical="center"/>
    </xf>
    <xf numFmtId="0" fontId="2" fillId="0" borderId="28" xfId="0" applyAlignment="1">
      <alignment horizontal="left" vertical="center"/>
    </xf>
    <xf numFmtId="0" fontId="2" fillId="0" borderId="29" xfId="0" applyAlignment="1">
      <alignment horizontal="left" vertical="center"/>
    </xf>
    <xf numFmtId="49" fontId="16" fillId="0" borderId="30" xfId="0" applyAlignment="1">
      <alignment horizontal="left" vertical="center"/>
    </xf>
    <xf numFmtId="49" fontId="2" fillId="0" borderId="15" xfId="0" applyAlignment="1">
      <alignment horizontal="left" vertical="center"/>
    </xf>
    <xf numFmtId="0" fontId="8" fillId="0" borderId="0" xfId="0" applyAlignment="1">
      <alignment horizontal="left" vertical="center"/>
    </xf>
    <xf numFmtId="0" fontId="13" fillId="0" borderId="31" xfId="0" applyAlignment="1">
      <alignment horizontal="left" vertical="center"/>
    </xf>
    <xf numFmtId="49" fontId="2" fillId="0" borderId="26" xfId="0" applyAlignment="1">
      <alignment horizontal="left" vertical="center"/>
    </xf>
    <xf numFmtId="0" fontId="16" fillId="0" borderId="24" xfId="0" applyAlignment="1">
      <alignment horizontal="left" vertical="center"/>
    </xf>
    <xf numFmtId="0" fontId="2" fillId="0" borderId="25" xfId="0" applyAlignment="1">
      <alignment horizontal="left" vertical="center"/>
    </xf>
    <xf numFmtId="0" fontId="2" fillId="0" borderId="26" xfId="0" applyAlignment="1">
      <alignment horizontal="left" vertical="center"/>
    </xf>
    <xf numFmtId="49" fontId="2" fillId="0" borderId="25" xfId="0" applyAlignment="1">
      <alignment horizontal="left" vertical="center"/>
    </xf>
    <xf numFmtId="49" fontId="30" fillId="0" borderId="0" xfId="0" applyAlignment="1">
      <alignment horizontal="center" wrapText="1"/>
    </xf>
    <xf numFmtId="0" fontId="22" fillId="0" borderId="32" xfId="0" applyAlignment="1">
      <alignment horizontal="center" vertical="top" wrapText="1"/>
    </xf>
    <xf numFmtId="0" fontId="23" fillId="0" borderId="32" xfId="0" applyAlignment="1">
      <alignment horizontal="center" vertical="top" wrapText="1"/>
    </xf>
    <xf numFmtId="0" fontId="24" fillId="0" borderId="32" xfId="0" applyAlignment="1">
      <alignment horizontal="center" vertical="top" wrapText="1"/>
    </xf>
    <xf numFmtId="49" fontId="14" fillId="0" borderId="33" xfId="0" applyAlignment="1">
      <alignment horizontal="center" vertical="center" wrapText="1"/>
    </xf>
    <xf numFmtId="49" fontId="14" fillId="0" borderId="34" xfId="0" applyAlignment="1">
      <alignment horizontal="center" vertical="center" wrapText="1"/>
    </xf>
    <xf numFmtId="0" fontId="18" fillId="0" borderId="34" xfId="0" applyAlignment="1">
      <alignment horizontal="center" vertical="center" wrapText="1"/>
    </xf>
    <xf numFmtId="0" fontId="18" fillId="0" borderId="35" xfId="0" applyAlignment="1">
      <alignment horizontal="center" vertical="center" wrapText="1"/>
    </xf>
    <xf numFmtId="0" fontId="8" fillId="0" borderId="13" xfId="0" applyAlignment="1">
      <alignment horizontal="left" vertical="center"/>
    </xf>
    <xf numFmtId="0" fontId="13" fillId="0" borderId="36" xfId="0" applyAlignment="1">
      <alignment horizontal="left" vertical="center"/>
    </xf>
    <xf numFmtId="49" fontId="16" fillId="0" borderId="22" xfId="0" applyAlignment="1">
      <alignment horizontal="left" vertical="center"/>
    </xf>
    <xf numFmtId="49" fontId="2" fillId="0" borderId="12" xfId="0" applyAlignment="1">
      <alignment horizontal="left" vertical="center"/>
    </xf>
    <xf numFmtId="0" fontId="0" fillId="0" borderId="25" xfId="0" applyAlignment="1">
      <alignment horizontal="left" vertical="center"/>
    </xf>
    <xf numFmtId="0" fontId="0" fillId="0" borderId="26" xfId="0" applyAlignment="1">
      <alignment horizontal="left" vertical="center"/>
    </xf>
    <xf numFmtId="49" fontId="22" fillId="0" borderId="0" xfId="0" applyAlignment="1">
      <alignment horizontal="center" wrapText="1"/>
    </xf>
    <xf numFmtId="49" fontId="24" fillId="0" borderId="0" xfId="0" applyAlignment="1">
      <alignment/>
    </xf>
    <xf numFmtId="0" fontId="32" fillId="0" borderId="16" xfId="0" applyAlignment="1">
      <alignment/>
    </xf>
    <xf numFmtId="0" fontId="19" fillId="0" borderId="16" xfId="0" applyAlignment="1">
      <alignment/>
    </xf>
    <xf numFmtId="0" fontId="19" fillId="0" borderId="17" xfId="0" applyAlignment="1">
      <alignment/>
    </xf>
    <xf numFmtId="0" fontId="32" fillId="0" borderId="23" xfId="0" applyAlignment="1">
      <alignment horizontal="left" vertical="center"/>
    </xf>
    <xf numFmtId="0" fontId="19" fillId="0" borderId="23" xfId="0" applyAlignment="1">
      <alignment/>
    </xf>
    <xf numFmtId="49" fontId="37" fillId="0" borderId="23" xfId="0" applyAlignment="1">
      <alignment horizontal="left"/>
    </xf>
    <xf numFmtId="0" fontId="19" fillId="0" borderId="23" xfId="0" applyAlignment="1">
      <alignment horizontal="left"/>
    </xf>
    <xf numFmtId="0" fontId="0" fillId="0" borderId="23" xfId="0" applyAlignment="1">
      <alignment/>
    </xf>
    <xf numFmtId="0" fontId="0" fillId="0" borderId="12" xfId="0" applyAlignment="1">
      <alignment/>
    </xf>
    <xf numFmtId="0" fontId="30" fillId="0" borderId="0" xfId="0" applyAlignment="1">
      <alignment horizontal="center" vertical="top" wrapText="1"/>
    </xf>
    <xf numFmtId="0" fontId="29" fillId="0" borderId="0" xfId="0" applyAlignment="1">
      <alignment/>
    </xf>
    <xf numFmtId="49" fontId="28" fillId="0" borderId="37" xfId="0" applyAlignment="1">
      <alignment horizontal="center" vertical="top" wrapText="1"/>
    </xf>
    <xf numFmtId="0" fontId="12" fillId="0" borderId="38" xfId="0" applyAlignment="1">
      <alignment horizontal="center" vertical="top" wrapText="1"/>
    </xf>
    <xf numFmtId="49" fontId="39" fillId="0" borderId="37" xfId="0" applyAlignment="1">
      <alignment horizontal="center" vertical="top" wrapText="1"/>
    </xf>
    <xf numFmtId="0" fontId="40" fillId="0" borderId="38" xfId="0" applyAlignment="1">
      <alignment horizontal="center" vertical="top" wrapText="1"/>
    </xf>
    <xf numFmtId="0" fontId="32" fillId="0" borderId="18" xfId="0" applyAlignment="1">
      <alignment horizontal="left" vertical="center"/>
    </xf>
    <xf numFmtId="0" fontId="0" fillId="0" borderId="16" xfId="0" applyAlignment="1">
      <alignment/>
    </xf>
    <xf numFmtId="0" fontId="37" fillId="0" borderId="16" xfId="0" applyAlignment="1">
      <alignment/>
    </xf>
    <xf numFmtId="49" fontId="26" fillId="0" borderId="21" xfId="0" applyAlignment="1">
      <alignment horizontal="center" vertical="center" wrapText="1"/>
    </xf>
    <xf numFmtId="49" fontId="27" fillId="0" borderId="21" xfId="0" applyAlignment="1">
      <alignment horizontal="center" vertical="center" wrapText="1"/>
    </xf>
    <xf numFmtId="49" fontId="33" fillId="0" borderId="39" xfId="0" applyAlignment="1">
      <alignment horizontal="center" vertical="center" wrapText="1"/>
    </xf>
    <xf numFmtId="49" fontId="33" fillId="0" borderId="20" xfId="0" applyAlignment="1">
      <alignment horizontal="center" vertical="center" wrapText="1"/>
    </xf>
    <xf numFmtId="0" fontId="36" fillId="0" borderId="40" xfId="0" applyAlignment="1">
      <alignment horizontal="center" vertical="center" wrapText="1"/>
    </xf>
    <xf numFmtId="0" fontId="36" fillId="0" borderId="41" xfId="0" applyAlignment="1">
      <alignment horizontal="center" vertical="center" wrapText="1"/>
    </xf>
    <xf numFmtId="49" fontId="25" fillId="0" borderId="42" xfId="0" applyAlignment="1">
      <alignment horizontal="center" vertical="center" wrapText="1"/>
    </xf>
    <xf numFmtId="0" fontId="0" fillId="0" borderId="43" xfId="0" applyAlignment="1">
      <alignment horizontal="center" vertical="center"/>
    </xf>
    <xf numFmtId="0" fontId="0" fillId="0" borderId="44" xfId="0" applyAlignment="1">
      <alignment horizontal="center" vertical="center"/>
    </xf>
    <xf numFmtId="49" fontId="25" fillId="0" borderId="45" xfId="0" applyAlignment="1">
      <alignment horizontal="center" vertical="center" wrapText="1"/>
    </xf>
    <xf numFmtId="0" fontId="0" fillId="0" borderId="46" xfId="0" applyAlignment="1">
      <alignment horizontal="center" vertical="center"/>
    </xf>
    <xf numFmtId="0" fontId="0" fillId="0" borderId="47" xfId="0" applyAlignment="1">
      <alignment horizontal="center" vertical="center"/>
    </xf>
    <xf numFmtId="49" fontId="42" fillId="0" borderId="23" xfId="0" applyAlignment="1">
      <alignment horizontal="left"/>
    </xf>
    <xf numFmtId="49" fontId="42" fillId="0" borderId="23" xfId="0" applyAlignment="1" quotePrefix="1">
      <alignment horizontal="left"/>
    </xf>
    <xf numFmtId="0" fontId="43" fillId="0" borderId="23" xfId="0" applyAlignment="1">
      <alignment horizontal="left"/>
    </xf>
    <xf numFmtId="4" fontId="2" fillId="0" borderId="21" xfId="0" applyAlignment="1">
      <alignment/>
    </xf>
    <xf numFmtId="4" fontId="2" fillId="0" borderId="21" xfId="0" applyAlignment="1" quotePrefix="1">
      <alignment/>
    </xf>
    <xf numFmtId="4" fontId="42" fillId="0" borderId="21" xfId="0" applyAlignment="1">
      <alignment/>
    </xf>
    <xf numFmtId="4" fontId="42" fillId="0" borderId="0" xfId="0" applyAlignment="1">
      <alignment/>
    </xf>
    <xf numFmtId="0" fontId="44" fillId="2" borderId="0" xfId="16">
      <alignment/>
      <protection/>
    </xf>
    <xf numFmtId="0" fontId="44" fillId="3" borderId="0" xfId="17">
      <alignment/>
      <protection/>
    </xf>
    <xf numFmtId="0" fontId="44" fillId="4" borderId="0" xfId="18">
      <alignment/>
      <protection/>
    </xf>
    <xf numFmtId="0" fontId="44" fillId="5" borderId="0" xfId="19">
      <alignment/>
      <protection/>
    </xf>
    <xf numFmtId="0" fontId="44" fillId="6" borderId="0" xfId="20">
      <alignment/>
      <protection/>
    </xf>
    <xf numFmtId="0" fontId="44" fillId="7" borderId="0" xfId="21">
      <alignment/>
      <protection/>
    </xf>
    <xf numFmtId="0" fontId="44" fillId="8" borderId="0" xfId="22">
      <alignment/>
      <protection/>
    </xf>
    <xf numFmtId="0" fontId="44" fillId="9" borderId="0" xfId="23">
      <alignment/>
      <protection/>
    </xf>
    <xf numFmtId="0" fontId="44" fillId="10" borderId="0" xfId="24">
      <alignment/>
      <protection/>
    </xf>
    <xf numFmtId="0" fontId="44" fillId="5" borderId="0" xfId="25">
      <alignment/>
      <protection/>
    </xf>
    <xf numFmtId="0" fontId="44" fillId="8" borderId="0" xfId="26">
      <alignment/>
      <protection/>
    </xf>
    <xf numFmtId="0" fontId="44" fillId="11" borderId="0" xfId="27">
      <alignment/>
      <protection/>
    </xf>
    <xf numFmtId="0" fontId="45" fillId="12" borderId="0" xfId="28">
      <alignment/>
      <protection/>
    </xf>
    <xf numFmtId="0" fontId="45" fillId="9" borderId="0" xfId="29">
      <alignment/>
      <protection/>
    </xf>
    <xf numFmtId="0" fontId="45" fillId="10" borderId="0" xfId="30">
      <alignment/>
      <protection/>
    </xf>
    <xf numFmtId="0" fontId="45" fillId="13" borderId="0" xfId="31">
      <alignment/>
      <protection/>
    </xf>
    <xf numFmtId="0" fontId="45" fillId="14" borderId="0" xfId="32">
      <alignment/>
      <protection/>
    </xf>
    <xf numFmtId="0" fontId="45" fillId="15" borderId="0" xfId="33">
      <alignment/>
      <protection/>
    </xf>
    <xf numFmtId="0" fontId="45" fillId="16" borderId="0" xfId="34">
      <alignment/>
      <protection/>
    </xf>
    <xf numFmtId="0" fontId="45" fillId="17" borderId="0" xfId="35">
      <alignment/>
      <protection/>
    </xf>
    <xf numFmtId="0" fontId="45" fillId="18" borderId="0" xfId="36">
      <alignment/>
      <protection/>
    </xf>
    <xf numFmtId="0" fontId="45" fillId="13" borderId="0" xfId="37">
      <alignment/>
      <protection/>
    </xf>
    <xf numFmtId="0" fontId="45" fillId="14" borderId="0" xfId="38">
      <alignment/>
      <protection/>
    </xf>
    <xf numFmtId="0" fontId="45" fillId="19" borderId="0" xfId="39">
      <alignment/>
      <protection/>
    </xf>
    <xf numFmtId="0" fontId="46" fillId="7" borderId="1" xfId="40">
      <alignment/>
      <protection/>
    </xf>
    <xf numFmtId="0" fontId="47" fillId="20" borderId="2" xfId="41">
      <alignment/>
      <protection/>
    </xf>
    <xf numFmtId="0" fontId="48" fillId="20" borderId="1" xfId="42">
      <alignment/>
      <protection/>
    </xf>
    <xf numFmtId="0" fontId="49" fillId="0" borderId="0" xfId="43">
      <alignment vertical="top"/>
      <protection locked="0"/>
    </xf>
    <xf numFmtId="166" fontId="0" fillId="0" borderId="0" xfId="44">
      <alignment/>
      <protection/>
    </xf>
    <xf numFmtId="164" fontId="0" fillId="0" borderId="0" xfId="45">
      <alignment/>
      <protection/>
    </xf>
    <xf numFmtId="0" fontId="50" fillId="0" borderId="3" xfId="46">
      <alignment/>
      <protection/>
    </xf>
    <xf numFmtId="0" fontId="51" fillId="0" borderId="4" xfId="47">
      <alignment/>
      <protection/>
    </xf>
    <xf numFmtId="0" fontId="52" fillId="0" borderId="5" xfId="48">
      <alignment/>
      <protection/>
    </xf>
    <xf numFmtId="0" fontId="52" fillId="0" borderId="0" xfId="49">
      <alignment/>
      <protection/>
    </xf>
    <xf numFmtId="0" fontId="53" fillId="0" borderId="6" xfId="50">
      <alignment/>
      <protection/>
    </xf>
    <xf numFmtId="0" fontId="54" fillId="21" borderId="7" xfId="51">
      <alignment/>
      <protection/>
    </xf>
    <xf numFmtId="0" fontId="55" fillId="0" borderId="0" xfId="52">
      <alignment/>
      <protection/>
    </xf>
    <xf numFmtId="0" fontId="56" fillId="22" borderId="0" xfId="53">
      <alignment/>
      <protection/>
    </xf>
    <xf numFmtId="0" fontId="57" fillId="0" borderId="0" xfId="54">
      <alignment vertical="top"/>
      <protection locked="0"/>
    </xf>
    <xf numFmtId="0" fontId="58" fillId="3" borderId="0" xfId="55">
      <alignment/>
      <protection/>
    </xf>
    <xf numFmtId="0" fontId="59" fillId="0" borderId="0" xfId="56">
      <alignment/>
      <protection/>
    </xf>
    <xf numFmtId="0" fontId="0" fillId="23" borderId="8" xfId="57">
      <alignment/>
      <protection/>
    </xf>
    <xf numFmtId="9" fontId="0" fillId="0" borderId="0" xfId="58">
      <alignment/>
      <protection/>
    </xf>
    <xf numFmtId="0" fontId="60" fillId="0" borderId="9" xfId="59">
      <alignment/>
      <protection/>
    </xf>
    <xf numFmtId="0" fontId="61" fillId="0" borderId="0" xfId="60">
      <alignment/>
      <protection/>
    </xf>
    <xf numFmtId="167" fontId="0" fillId="0" borderId="0" xfId="61">
      <alignment/>
      <protection/>
    </xf>
    <xf numFmtId="165" fontId="0" fillId="0" borderId="0" xfId="62">
      <alignment/>
      <protection/>
    </xf>
    <xf numFmtId="0" fontId="62" fillId="4" borderId="0" xfId="63">
      <alignment/>
      <protection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ткрывавшаяся гиперссы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RowColHeaders="0" workbookViewId="0" topLeftCell="A1">
      <selection activeCell="B11" sqref="B11"/>
    </sheetView>
  </sheetViews>
  <sheetFormatPr defaultColWidth="9.00390625" defaultRowHeight="12.75"/>
  <cols>
    <col min="1" max="1" width="8.375" style="3" customWidth="1"/>
    <col min="2" max="2" width="24.625" style="3" customWidth="1"/>
    <col min="3" max="3" width="8.75390625" style="3" customWidth="1"/>
    <col min="4" max="4" width="12.75390625" style="2" customWidth="1"/>
    <col min="5" max="5" width="10.75390625" style="2" customWidth="1"/>
    <col min="6" max="6" width="12.125" style="2" customWidth="1"/>
    <col min="7" max="7" width="11.875" style="2" customWidth="1"/>
    <col min="8" max="8" width="12.00390625" style="2" customWidth="1"/>
    <col min="9" max="9" width="13.25390625" style="2" customWidth="1"/>
  </cols>
  <sheetData>
    <row r="1" spans="1:9" ht="36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50" t="s">
        <v>1</v>
      </c>
      <c r="B2" s="50"/>
      <c r="C2" s="51"/>
      <c r="D2" s="51"/>
      <c r="E2" s="51"/>
      <c r="F2" s="51"/>
      <c r="G2" s="51"/>
      <c r="H2" s="51"/>
      <c r="I2" s="52"/>
    </row>
    <row r="3" spans="1:9" s="2" customFormat="1" ht="21" customHeight="1">
      <c r="A3" s="53" t="s">
        <v>2</v>
      </c>
      <c r="B3" s="7" t="s">
        <v>3</v>
      </c>
      <c r="C3" s="9" t="s">
        <v>4</v>
      </c>
      <c r="D3" s="10" t="s">
        <v>5</v>
      </c>
      <c r="E3" s="11">
        <v>12</v>
      </c>
      <c r="F3" s="57" t="s">
        <v>6</v>
      </c>
      <c r="G3" s="58"/>
      <c r="H3" s="59" t="s">
        <v>7</v>
      </c>
      <c r="I3" s="60"/>
    </row>
    <row r="4" spans="1:9" s="2" customFormat="1" ht="21.75" customHeight="1">
      <c r="A4" s="54"/>
      <c r="B4" s="12" t="s">
        <v>8</v>
      </c>
      <c r="C4" s="40" t="s">
        <v>9</v>
      </c>
      <c r="D4" s="41"/>
      <c r="E4" s="13"/>
      <c r="F4" s="42" t="s">
        <v>10</v>
      </c>
      <c r="G4" s="43"/>
      <c r="H4" s="33" t="s">
        <v>7</v>
      </c>
      <c r="I4" s="44"/>
    </row>
    <row r="5" spans="1:9" s="2" customFormat="1" ht="21.75" customHeight="1">
      <c r="A5" s="54"/>
      <c r="B5" s="12" t="s">
        <v>11</v>
      </c>
      <c r="C5" s="33" t="s">
        <v>7</v>
      </c>
      <c r="D5" s="48"/>
      <c r="E5" s="46"/>
      <c r="F5" s="46"/>
      <c r="G5" s="46"/>
      <c r="H5" s="46"/>
      <c r="I5" s="47"/>
    </row>
    <row r="6" spans="1:9" s="2" customFormat="1" ht="21.75" customHeight="1">
      <c r="A6" s="54"/>
      <c r="B6" s="12" t="s">
        <v>12</v>
      </c>
      <c r="C6" s="33" t="s">
        <v>7</v>
      </c>
      <c r="D6" s="48"/>
      <c r="E6" s="46"/>
      <c r="F6" s="46"/>
      <c r="G6" s="46"/>
      <c r="H6" s="46"/>
      <c r="I6" s="47"/>
    </row>
    <row r="7" spans="1:9" s="2" customFormat="1" ht="21.75" customHeight="1">
      <c r="A7" s="54"/>
      <c r="B7" s="12" t="s">
        <v>13</v>
      </c>
      <c r="C7" s="33" t="s">
        <v>7</v>
      </c>
      <c r="D7" s="48"/>
      <c r="E7" s="46"/>
      <c r="F7" s="46"/>
      <c r="G7" s="46"/>
      <c r="H7" s="46"/>
      <c r="I7" s="47"/>
    </row>
    <row r="8" spans="1:9" s="2" customFormat="1" ht="21.75" customHeight="1">
      <c r="A8" s="54"/>
      <c r="B8" s="12" t="s">
        <v>14</v>
      </c>
      <c r="C8" s="33" t="s">
        <v>7</v>
      </c>
      <c r="D8" s="48"/>
      <c r="E8" s="46"/>
      <c r="F8" s="46"/>
      <c r="G8" s="46"/>
      <c r="H8" s="46"/>
      <c r="I8" s="47"/>
    </row>
    <row r="9" spans="1:9" s="2" customFormat="1" ht="21.75" customHeight="1">
      <c r="A9" s="55"/>
      <c r="B9" s="12" t="s">
        <v>15</v>
      </c>
      <c r="C9" s="45" t="s">
        <v>7</v>
      </c>
      <c r="D9" s="46"/>
      <c r="E9" s="46"/>
      <c r="F9" s="46"/>
      <c r="G9" s="46"/>
      <c r="H9" s="46"/>
      <c r="I9" s="47"/>
    </row>
    <row r="10" spans="1:9" s="16" customFormat="1" ht="21" customHeight="1">
      <c r="A10" s="55"/>
      <c r="B10" s="12" t="s">
        <v>16</v>
      </c>
      <c r="C10" s="36" t="s">
        <v>7</v>
      </c>
      <c r="D10" s="37"/>
      <c r="E10" s="38"/>
      <c r="F10" s="38"/>
      <c r="G10" s="38"/>
      <c r="H10" s="38"/>
      <c r="I10" s="39"/>
    </row>
    <row r="11" spans="1:9" s="16" customFormat="1" ht="21" customHeight="1">
      <c r="A11" s="55"/>
      <c r="B11" s="12" t="s">
        <v>17</v>
      </c>
      <c r="C11" s="33" t="s">
        <v>7</v>
      </c>
      <c r="D11" s="34"/>
      <c r="E11" s="34"/>
      <c r="F11" s="34"/>
      <c r="G11" s="34"/>
      <c r="H11" s="34"/>
      <c r="I11" s="35"/>
    </row>
    <row r="12" spans="1:9" s="16" customFormat="1" ht="21" customHeight="1">
      <c r="A12" s="55"/>
      <c r="B12" s="12"/>
      <c r="C12" s="33" t="s">
        <v>18</v>
      </c>
      <c r="D12" s="34"/>
      <c r="E12" s="34"/>
      <c r="F12" s="34"/>
      <c r="G12" s="34"/>
      <c r="H12" s="34"/>
      <c r="I12" s="35"/>
    </row>
    <row r="13" spans="1:9" s="16" customFormat="1" ht="21" customHeight="1">
      <c r="A13" s="55"/>
      <c r="B13" s="12" t="s">
        <v>19</v>
      </c>
      <c r="C13" s="33" t="s">
        <v>20</v>
      </c>
      <c r="D13" s="34"/>
      <c r="E13" s="34"/>
      <c r="F13" s="34"/>
      <c r="G13" s="34"/>
      <c r="H13" s="34"/>
      <c r="I13" s="35"/>
    </row>
    <row r="14" spans="1:9" s="16" customFormat="1" ht="21" customHeight="1">
      <c r="A14" s="55"/>
      <c r="B14" s="12" t="s">
        <v>21</v>
      </c>
      <c r="C14" s="33" t="s">
        <v>22</v>
      </c>
      <c r="D14" s="61"/>
      <c r="E14" s="61"/>
      <c r="F14" s="61"/>
      <c r="G14" s="61"/>
      <c r="H14" s="61"/>
      <c r="I14" s="62"/>
    </row>
    <row r="15" spans="1:9" s="2" customFormat="1" ht="21" customHeight="1">
      <c r="A15" s="56"/>
      <c r="B15" s="23" t="s">
        <v>23</v>
      </c>
      <c r="C15" s="20" t="s">
        <v>24</v>
      </c>
      <c r="D15" s="21"/>
      <c r="E15" s="22"/>
      <c r="F15" s="24"/>
      <c r="G15" s="14"/>
      <c r="H15" s="17" t="s">
        <v>25</v>
      </c>
      <c r="I15" s="15" t="s">
        <v>26</v>
      </c>
    </row>
    <row r="16" ht="12"/>
    <row r="17" ht="12"/>
    <row r="18" ht="12">
      <c r="A18" s="28" t="s">
        <v>27</v>
      </c>
    </row>
    <row r="19" ht="12"/>
  </sheetData>
  <sheetProtection/>
  <mergeCells count="18">
    <mergeCell ref="A1:I1"/>
    <mergeCell ref="A2:I2"/>
    <mergeCell ref="F3:G3"/>
    <mergeCell ref="H3:I3"/>
    <mergeCell ref="A3:A15"/>
    <mergeCell ref="C4:D4"/>
    <mergeCell ref="F4:G4"/>
    <mergeCell ref="H4:I4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</mergeCells>
  <printOptions/>
  <pageMargins left="0.19652777777777777" right="0.19652777777777777" top="0.9840277777777777" bottom="0.9840277777777777" header="0.5118055555555555" footer="0.5118055555555555"/>
  <pageSetup horizontalDpi="30066" verticalDpi="30066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00390625" defaultRowHeight="12.75"/>
  <sheetData>
    <row r="1" spans="1:4" ht="13.5">
      <c r="A1">
        <v>6010</v>
      </c>
      <c r="B1">
        <v>30710558</v>
      </c>
      <c r="C1">
        <v>27089998</v>
      </c>
      <c r="D1">
        <v>3620560</v>
      </c>
    </row>
    <row r="2" spans="1:4" ht="13.5">
      <c r="A2">
        <v>6020</v>
      </c>
      <c r="B2">
        <v>25713187</v>
      </c>
      <c r="C2">
        <v>22657450</v>
      </c>
      <c r="D2">
        <v>3055737</v>
      </c>
    </row>
    <row r="3" spans="1:4" ht="13.5">
      <c r="A3">
        <v>6030</v>
      </c>
      <c r="B3">
        <v>5540</v>
      </c>
      <c r="C3">
        <v>4993</v>
      </c>
      <c r="D3">
        <v>547</v>
      </c>
    </row>
    <row r="4" spans="1:4" ht="13.5">
      <c r="A4">
        <v>6040</v>
      </c>
      <c r="B4">
        <v>4991831</v>
      </c>
      <c r="C4">
        <v>4427555</v>
      </c>
      <c r="D4">
        <v>564276</v>
      </c>
    </row>
    <row r="5" spans="1:4" ht="13.5">
      <c r="A5">
        <v>6041</v>
      </c>
      <c r="B5">
        <v>1840660</v>
      </c>
      <c r="C5">
        <v>1631500</v>
      </c>
      <c r="D5">
        <v>209160</v>
      </c>
    </row>
    <row r="6" spans="1:4" ht="13.5">
      <c r="A6">
        <v>6042</v>
      </c>
      <c r="B6">
        <v>155560</v>
      </c>
      <c r="C6">
        <v>137431</v>
      </c>
      <c r="D6">
        <v>18129</v>
      </c>
    </row>
    <row r="7" spans="1:4" ht="13.5">
      <c r="A7">
        <v>6050</v>
      </c>
      <c r="B7">
        <v>6944185</v>
      </c>
      <c r="C7">
        <v>6141721</v>
      </c>
      <c r="D7">
        <v>802464</v>
      </c>
    </row>
    <row r="8" spans="1:4" ht="13.5">
      <c r="A8">
        <v>6060</v>
      </c>
      <c r="B8">
        <v>3904</v>
      </c>
      <c r="C8">
        <v>3297</v>
      </c>
      <c r="D8">
        <v>607</v>
      </c>
    </row>
    <row r="9" spans="1:4" ht="13.5">
      <c r="A9">
        <v>6070</v>
      </c>
      <c r="B9">
        <v>549787</v>
      </c>
      <c r="C9">
        <v>487548</v>
      </c>
      <c r="D9">
        <v>62239</v>
      </c>
    </row>
    <row r="10" spans="1:4" ht="13.5">
      <c r="A10">
        <v>6071</v>
      </c>
      <c r="B10">
        <v>289146</v>
      </c>
      <c r="C10">
        <v>257310</v>
      </c>
      <c r="D10">
        <v>31836</v>
      </c>
    </row>
    <row r="11" spans="1:4" ht="13.5">
      <c r="A11">
        <v>6072</v>
      </c>
      <c r="B11">
        <v>26159</v>
      </c>
      <c r="C11">
        <v>23332</v>
      </c>
      <c r="D11">
        <v>2827</v>
      </c>
    </row>
    <row r="12" spans="1:4" ht="13.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00390625" defaultRowHeight="12.75"/>
  <sheetData>
    <row r="1" spans="1:2" ht="13.5">
      <c r="A1">
        <v>3200</v>
      </c>
      <c r="B1">
        <v>2451672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7"/>
  <sheetViews>
    <sheetView showGridLines="0" showRowColHeaders="0" tabSelected="1" workbookViewId="0" topLeftCell="A1">
      <pane ySplit="9" topLeftCell="BM10" activePane="bottomLeft" state="frozen"/>
      <selection pane="topLeft" activeCell="A1" sqref="A1"/>
      <selection pane="bottomLeft" activeCell="B5" sqref="B5:F5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3" width="11.625" style="5" customWidth="1"/>
    <col min="4" max="6" width="10.75390625" style="5" customWidth="1"/>
    <col min="7" max="8" width="11.75390625" style="5" customWidth="1"/>
    <col min="9" max="11" width="10.75390625" style="5" customWidth="1"/>
    <col min="12" max="12" width="11.75390625" style="5" customWidth="1"/>
    <col min="13" max="15" width="9.125" style="4" customWidth="1"/>
  </cols>
  <sheetData>
    <row r="1" spans="1:15" ht="12.75">
      <c r="A1" s="63" t="s">
        <v>28</v>
      </c>
      <c r="B1" s="64"/>
      <c r="C1" s="64"/>
      <c r="D1" s="64"/>
      <c r="E1" s="64"/>
      <c r="F1" s="64"/>
      <c r="G1" s="64"/>
      <c r="H1" s="64"/>
      <c r="I1"/>
      <c r="J1"/>
      <c r="K1"/>
      <c r="L1" s="6"/>
      <c r="M1"/>
      <c r="N1"/>
      <c r="O1"/>
    </row>
    <row r="2" spans="1:15" ht="12.75">
      <c r="A2" s="74" t="str">
        <f>Параметры!A2</f>
        <v>по состоянию на  01.01.2018</v>
      </c>
      <c r="B2" s="75"/>
      <c r="C2" s="75"/>
      <c r="D2" s="75"/>
      <c r="E2" s="75"/>
      <c r="F2" s="75"/>
      <c r="G2" s="75"/>
      <c r="H2" s="75"/>
      <c r="I2" s="6"/>
      <c r="J2" s="6"/>
      <c r="K2" s="6"/>
      <c r="L2" s="6"/>
      <c r="M2"/>
      <c r="N2"/>
      <c r="O2"/>
    </row>
    <row r="3" spans="1:11" s="31" customFormat="1" ht="10.5">
      <c r="A3" s="29" t="str">
        <f>Параметры!C14</f>
        <v>КБК+ОКТМО</v>
      </c>
      <c r="B3" s="68" t="str">
        <f>CONCATENATE("Вывод  нулевых строк= ",Параметры!C13)</f>
        <v>Вывод  нулевых строк= Да</v>
      </c>
      <c r="C3" s="69"/>
      <c r="D3" s="70" t="str">
        <f>Параметры!C4</f>
        <v>"01-Все виды платежа"</v>
      </c>
      <c r="E3" s="71"/>
      <c r="F3" s="32" t="str">
        <f>Параметры!C15</f>
        <v>31.12.2017</v>
      </c>
      <c r="G3" s="30" t="str">
        <f>Параметры!I15</f>
        <v>Тыс.руб.</v>
      </c>
      <c r="H3" s="30" t="str">
        <f>CONCATENATE("Стату,Код  плательщика= ",Параметры!H3,Параметры!H4)</f>
        <v>Стату,Код  плательщика= __</v>
      </c>
      <c r="I3" s="72"/>
      <c r="J3" s="72"/>
      <c r="K3" s="73"/>
    </row>
    <row r="4" spans="1:11" s="18" customFormat="1" ht="11.25">
      <c r="A4" s="80" t="str">
        <f>CONCATENATE("КБК= ",Параметры!C5,Параметры!C6,Параметры!C7)</f>
        <v>КБК= ___</v>
      </c>
      <c r="B4" s="81"/>
      <c r="C4" s="81"/>
      <c r="D4" s="82" t="str">
        <f>CONCATENATE(", ОКТМО= ",Параметры!C10,Параметры!C11)</f>
        <v>, ОКТМО= __</v>
      </c>
      <c r="E4" s="66"/>
      <c r="F4" s="66"/>
      <c r="G4" s="66"/>
      <c r="H4" s="65" t="str">
        <f>CONCATENATE(", ОКВЭД= ",Параметры!C8,Параметры!C9)</f>
        <v>, ОКВЭД= __</v>
      </c>
      <c r="I4" s="66"/>
      <c r="J4" s="66"/>
      <c r="K4" s="67"/>
    </row>
    <row r="5" spans="1:15" ht="14.25" customHeight="1">
      <c r="A5" s="85" t="s">
        <v>29</v>
      </c>
      <c r="B5" s="92" t="s">
        <v>30</v>
      </c>
      <c r="C5" s="93"/>
      <c r="D5" s="93"/>
      <c r="E5" s="93"/>
      <c r="F5" s="94"/>
      <c r="G5" s="92" t="s">
        <v>31</v>
      </c>
      <c r="H5" s="93"/>
      <c r="I5" s="93"/>
      <c r="J5" s="93"/>
      <c r="K5" s="94"/>
      <c r="L5" s="87" t="s">
        <v>32</v>
      </c>
      <c r="M5"/>
      <c r="N5"/>
      <c r="O5"/>
    </row>
    <row r="6" spans="1:15" ht="15.75" customHeight="1">
      <c r="A6" s="86"/>
      <c r="B6" s="83" t="s">
        <v>33</v>
      </c>
      <c r="C6" s="89" t="s">
        <v>34</v>
      </c>
      <c r="D6" s="90"/>
      <c r="E6" s="90"/>
      <c r="F6" s="91"/>
      <c r="G6" s="83" t="s">
        <v>33</v>
      </c>
      <c r="H6" s="89" t="s">
        <v>34</v>
      </c>
      <c r="I6" s="90"/>
      <c r="J6" s="90"/>
      <c r="K6" s="91"/>
      <c r="L6" s="88"/>
      <c r="M6"/>
      <c r="N6"/>
      <c r="O6"/>
    </row>
    <row r="7" spans="1:15" ht="9.75" customHeight="1">
      <c r="A7" s="86"/>
      <c r="B7" s="84"/>
      <c r="C7" s="76" t="s">
        <v>36</v>
      </c>
      <c r="D7" s="76" t="s">
        <v>37</v>
      </c>
      <c r="E7" s="76" t="s">
        <v>38</v>
      </c>
      <c r="F7" s="78" t="s">
        <v>39</v>
      </c>
      <c r="G7" s="84"/>
      <c r="H7" s="76" t="s">
        <v>36</v>
      </c>
      <c r="I7" s="76" t="s">
        <v>37</v>
      </c>
      <c r="J7" s="76" t="s">
        <v>38</v>
      </c>
      <c r="K7" s="76" t="s">
        <v>39</v>
      </c>
      <c r="L7" s="88"/>
      <c r="M7"/>
      <c r="N7"/>
      <c r="O7"/>
    </row>
    <row r="8" spans="1:15" ht="11.25" customHeight="1">
      <c r="A8" s="86"/>
      <c r="B8" s="84"/>
      <c r="C8" s="77"/>
      <c r="D8" s="77"/>
      <c r="E8" s="77"/>
      <c r="F8" s="79"/>
      <c r="G8" s="84"/>
      <c r="H8" s="77"/>
      <c r="I8" s="77"/>
      <c r="J8" s="77"/>
      <c r="K8" s="77"/>
      <c r="L8" s="88"/>
      <c r="M8"/>
      <c r="N8"/>
      <c r="O8"/>
    </row>
    <row r="9" spans="1:12" s="2" customFormat="1" ht="12">
      <c r="A9" s="25" t="s">
        <v>40</v>
      </c>
      <c r="B9" s="27" t="s">
        <v>41</v>
      </c>
      <c r="C9" s="27" t="s">
        <v>42</v>
      </c>
      <c r="D9" s="26">
        <v>3</v>
      </c>
      <c r="E9" s="26">
        <v>4</v>
      </c>
      <c r="F9" s="26">
        <v>5</v>
      </c>
      <c r="G9" s="27" t="s">
        <v>43</v>
      </c>
      <c r="H9" s="27" t="s">
        <v>44</v>
      </c>
      <c r="I9" s="26">
        <v>8</v>
      </c>
      <c r="J9" s="26">
        <v>9</v>
      </c>
      <c r="K9" s="27" t="s">
        <v>45</v>
      </c>
      <c r="L9" s="26" t="s">
        <v>46</v>
      </c>
    </row>
    <row r="10" spans="1:15" s="2" customFormat="1" ht="11.25" customHeight="1">
      <c r="A10" s="96" t="s">
        <v>47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5"/>
      <c r="M10" s="4"/>
      <c r="N10" s="4"/>
      <c r="O10" s="4"/>
    </row>
    <row r="11" spans="1:12" ht="12">
      <c r="A11" s="99" t="s">
        <v>48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5" t="s">
        <v>49</v>
      </c>
    </row>
    <row r="12" spans="1:12" ht="12">
      <c r="A12" s="99" t="s">
        <v>50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0.25</v>
      </c>
      <c r="H12" s="98">
        <v>0.25</v>
      </c>
      <c r="I12" s="98">
        <v>0</v>
      </c>
      <c r="J12" s="98">
        <v>0</v>
      </c>
      <c r="K12" s="98">
        <v>0</v>
      </c>
      <c r="L12" s="5" t="s">
        <v>51</v>
      </c>
    </row>
    <row r="13" spans="1:12" ht="12">
      <c r="A13" s="99" t="s">
        <v>52</v>
      </c>
      <c r="B13" s="98">
        <v>0.1</v>
      </c>
      <c r="C13" s="98">
        <v>0.08</v>
      </c>
      <c r="D13" s="98">
        <v>0.02</v>
      </c>
      <c r="E13" s="98">
        <v>0</v>
      </c>
      <c r="F13" s="98">
        <v>0</v>
      </c>
      <c r="G13" s="98">
        <v>0.1</v>
      </c>
      <c r="H13" s="98">
        <v>0</v>
      </c>
      <c r="I13" s="98">
        <v>0</v>
      </c>
      <c r="J13" s="98">
        <v>0.1</v>
      </c>
      <c r="K13" s="98">
        <v>0</v>
      </c>
      <c r="L13" s="5" t="s">
        <v>53</v>
      </c>
    </row>
    <row r="14" spans="1:12" ht="13.5">
      <c r="A14" s="99" t="s">
        <v>54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5" t="s">
        <v>55</v>
      </c>
    </row>
    <row r="15" spans="1:11" ht="13.5">
      <c r="A15" s="100" t="s">
        <v>56</v>
      </c>
      <c r="B15" s="100">
        <v>0.1</v>
      </c>
      <c r="C15" s="100">
        <v>0.08</v>
      </c>
      <c r="D15" s="100">
        <v>0.02</v>
      </c>
      <c r="E15" s="100">
        <v>0</v>
      </c>
      <c r="F15" s="100">
        <v>0</v>
      </c>
      <c r="G15" s="100">
        <v>0.35</v>
      </c>
      <c r="H15" s="100">
        <v>0.25</v>
      </c>
      <c r="I15" s="100">
        <v>0</v>
      </c>
      <c r="J15" s="100">
        <v>0.1</v>
      </c>
      <c r="K15" s="100">
        <v>0</v>
      </c>
    </row>
    <row r="16" spans="1:11" ht="13.5">
      <c r="A16" s="96" t="s">
        <v>57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2" ht="13.5">
      <c r="A17" s="99" t="s">
        <v>48</v>
      </c>
      <c r="B17" s="98">
        <v>429.61</v>
      </c>
      <c r="C17" s="98">
        <v>159.42</v>
      </c>
      <c r="D17" s="98">
        <v>117.23</v>
      </c>
      <c r="E17" s="98">
        <v>152.97</v>
      </c>
      <c r="F17" s="98">
        <v>0</v>
      </c>
      <c r="G17" s="98">
        <v>106018.37</v>
      </c>
      <c r="H17" s="98">
        <v>105624.09</v>
      </c>
      <c r="I17" s="98">
        <v>286.52</v>
      </c>
      <c r="J17" s="98">
        <v>107.75</v>
      </c>
      <c r="K17" s="98">
        <v>0</v>
      </c>
      <c r="L17" s="5" t="s">
        <v>49</v>
      </c>
    </row>
    <row r="18" spans="1:12" ht="13.5">
      <c r="A18" s="99" t="s">
        <v>58</v>
      </c>
      <c r="B18" s="98">
        <v>321.25</v>
      </c>
      <c r="C18" s="98">
        <v>149.06</v>
      </c>
      <c r="D18" s="98">
        <v>159.89</v>
      </c>
      <c r="E18" s="98">
        <v>12.3</v>
      </c>
      <c r="F18" s="98">
        <v>0</v>
      </c>
      <c r="G18" s="98">
        <v>574.19</v>
      </c>
      <c r="H18" s="98">
        <v>574.11</v>
      </c>
      <c r="I18" s="98">
        <v>0.02</v>
      </c>
      <c r="J18" s="98">
        <v>0.06</v>
      </c>
      <c r="K18" s="98">
        <v>0</v>
      </c>
      <c r="L18" s="5" t="s">
        <v>59</v>
      </c>
    </row>
    <row r="19" spans="1:12" ht="13.5">
      <c r="A19" s="99" t="s">
        <v>60</v>
      </c>
      <c r="B19" s="98">
        <v>271.41</v>
      </c>
      <c r="C19" s="98">
        <v>54.41</v>
      </c>
      <c r="D19" s="98">
        <v>56.93</v>
      </c>
      <c r="E19" s="98">
        <v>160.07</v>
      </c>
      <c r="F19" s="98">
        <v>0</v>
      </c>
      <c r="G19" s="98">
        <v>194.65</v>
      </c>
      <c r="H19" s="98">
        <v>185.82</v>
      </c>
      <c r="I19" s="98">
        <v>1.78</v>
      </c>
      <c r="J19" s="98">
        <v>7.04</v>
      </c>
      <c r="K19" s="98">
        <v>0</v>
      </c>
      <c r="L19" s="5" t="s">
        <v>61</v>
      </c>
    </row>
    <row r="20" spans="1:12" ht="13.5">
      <c r="A20" s="99" t="s">
        <v>62</v>
      </c>
      <c r="B20" s="98">
        <v>966.91</v>
      </c>
      <c r="C20" s="98">
        <v>656.03</v>
      </c>
      <c r="D20" s="98">
        <v>183.04</v>
      </c>
      <c r="E20" s="98">
        <v>127.85</v>
      </c>
      <c r="F20" s="98">
        <v>0</v>
      </c>
      <c r="G20" s="98">
        <v>485.39</v>
      </c>
      <c r="H20" s="98">
        <v>475.24</v>
      </c>
      <c r="I20" s="98">
        <v>5.34</v>
      </c>
      <c r="J20" s="98">
        <v>4.81</v>
      </c>
      <c r="K20" s="98">
        <v>0</v>
      </c>
      <c r="L20" s="5" t="s">
        <v>63</v>
      </c>
    </row>
    <row r="21" spans="1:12" ht="13.5">
      <c r="A21" s="99" t="s">
        <v>64</v>
      </c>
      <c r="B21" s="98">
        <v>564.41</v>
      </c>
      <c r="C21" s="98">
        <v>161.48</v>
      </c>
      <c r="D21" s="98">
        <v>392.52</v>
      </c>
      <c r="E21" s="98">
        <v>10.41</v>
      </c>
      <c r="F21" s="98">
        <v>0</v>
      </c>
      <c r="G21" s="98">
        <v>313.25</v>
      </c>
      <c r="H21" s="98">
        <v>310.79</v>
      </c>
      <c r="I21" s="98">
        <v>1.04</v>
      </c>
      <c r="J21" s="98">
        <v>1.42</v>
      </c>
      <c r="K21" s="98">
        <v>0</v>
      </c>
      <c r="L21" s="5" t="s">
        <v>65</v>
      </c>
    </row>
    <row r="22" spans="1:12" ht="13.5">
      <c r="A22" s="99" t="s">
        <v>66</v>
      </c>
      <c r="B22" s="98">
        <v>0.03</v>
      </c>
      <c r="C22" s="98">
        <v>0</v>
      </c>
      <c r="D22" s="98">
        <v>0.03</v>
      </c>
      <c r="E22" s="98">
        <v>0</v>
      </c>
      <c r="F22" s="98">
        <v>0</v>
      </c>
      <c r="G22" s="98">
        <v>9.17</v>
      </c>
      <c r="H22" s="98">
        <v>7.64</v>
      </c>
      <c r="I22" s="98">
        <v>0.39</v>
      </c>
      <c r="J22" s="98">
        <v>1.14</v>
      </c>
      <c r="K22" s="98">
        <v>0</v>
      </c>
      <c r="L22" s="5" t="s">
        <v>67</v>
      </c>
    </row>
    <row r="23" spans="1:12" ht="13.5">
      <c r="A23" s="99" t="s">
        <v>68</v>
      </c>
      <c r="B23" s="98">
        <v>0.74</v>
      </c>
      <c r="C23" s="98">
        <v>0</v>
      </c>
      <c r="D23" s="98">
        <v>0.74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5" t="s">
        <v>69</v>
      </c>
    </row>
    <row r="24" spans="1:12" ht="13.5">
      <c r="A24" s="99" t="s">
        <v>70</v>
      </c>
      <c r="B24" s="98">
        <v>4592.7</v>
      </c>
      <c r="C24" s="98">
        <v>4154.65</v>
      </c>
      <c r="D24" s="98">
        <v>438.05</v>
      </c>
      <c r="E24" s="98">
        <v>0</v>
      </c>
      <c r="F24" s="98">
        <v>0</v>
      </c>
      <c r="G24" s="98">
        <v>1461.96</v>
      </c>
      <c r="H24" s="98">
        <v>1439.49</v>
      </c>
      <c r="I24" s="98">
        <v>22.13</v>
      </c>
      <c r="J24" s="98">
        <v>0.34</v>
      </c>
      <c r="K24" s="98">
        <v>0</v>
      </c>
      <c r="L24" s="5" t="s">
        <v>71</v>
      </c>
    </row>
    <row r="25" spans="1:12" ht="13.5">
      <c r="A25" s="99" t="s">
        <v>72</v>
      </c>
      <c r="B25" s="98">
        <v>936.33</v>
      </c>
      <c r="C25" s="98">
        <v>344.35</v>
      </c>
      <c r="D25" s="98">
        <v>448.34</v>
      </c>
      <c r="E25" s="98">
        <v>143.64</v>
      </c>
      <c r="F25" s="98">
        <v>0</v>
      </c>
      <c r="G25" s="98">
        <v>3266.89</v>
      </c>
      <c r="H25" s="98">
        <v>3265.99</v>
      </c>
      <c r="I25" s="98">
        <v>0.13</v>
      </c>
      <c r="J25" s="98">
        <v>0.77</v>
      </c>
      <c r="K25" s="98">
        <v>0</v>
      </c>
      <c r="L25" s="5" t="s">
        <v>73</v>
      </c>
    </row>
    <row r="26" spans="1:12" ht="13.5">
      <c r="A26" s="99" t="s">
        <v>74</v>
      </c>
      <c r="B26" s="98">
        <v>3271.66</v>
      </c>
      <c r="C26" s="98">
        <v>2686.05</v>
      </c>
      <c r="D26" s="98">
        <v>582.59</v>
      </c>
      <c r="E26" s="98">
        <v>3.02</v>
      </c>
      <c r="F26" s="98">
        <v>0</v>
      </c>
      <c r="G26" s="98">
        <v>525.51</v>
      </c>
      <c r="H26" s="98">
        <v>474.23</v>
      </c>
      <c r="I26" s="98">
        <v>51.29</v>
      </c>
      <c r="J26" s="98">
        <v>0</v>
      </c>
      <c r="K26" s="98">
        <v>0</v>
      </c>
      <c r="L26" s="5" t="s">
        <v>75</v>
      </c>
    </row>
    <row r="27" spans="1:12" ht="13.5">
      <c r="A27" s="99" t="s">
        <v>76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5" t="s">
        <v>77</v>
      </c>
    </row>
    <row r="28" spans="1:12" ht="13.5">
      <c r="A28" s="99" t="s">
        <v>78</v>
      </c>
      <c r="B28" s="98">
        <v>0.62</v>
      </c>
      <c r="C28" s="98">
        <v>0</v>
      </c>
      <c r="D28" s="98">
        <v>0.62</v>
      </c>
      <c r="E28" s="98">
        <v>0</v>
      </c>
      <c r="F28" s="98">
        <v>0</v>
      </c>
      <c r="G28" s="98">
        <v>215.54</v>
      </c>
      <c r="H28" s="98">
        <v>213.68</v>
      </c>
      <c r="I28" s="98">
        <v>1.85</v>
      </c>
      <c r="J28" s="98">
        <v>0</v>
      </c>
      <c r="K28" s="98">
        <v>0</v>
      </c>
      <c r="L28" s="5" t="s">
        <v>79</v>
      </c>
    </row>
    <row r="29" spans="1:12" ht="13.5">
      <c r="A29" s="99" t="s">
        <v>80</v>
      </c>
      <c r="B29" s="98">
        <v>12.36</v>
      </c>
      <c r="C29" s="98">
        <v>0</v>
      </c>
      <c r="D29" s="98">
        <v>0</v>
      </c>
      <c r="E29" s="98">
        <v>12.36</v>
      </c>
      <c r="F29" s="98">
        <v>0</v>
      </c>
      <c r="G29" s="98">
        <v>62.15</v>
      </c>
      <c r="H29" s="98">
        <v>0</v>
      </c>
      <c r="I29" s="98">
        <v>0</v>
      </c>
      <c r="J29" s="98">
        <v>62.15</v>
      </c>
      <c r="K29" s="98">
        <v>0</v>
      </c>
      <c r="L29" s="5" t="s">
        <v>81</v>
      </c>
    </row>
    <row r="30" spans="1:12" ht="13.5">
      <c r="A30" s="99" t="s">
        <v>82</v>
      </c>
      <c r="B30" s="98">
        <v>36.5</v>
      </c>
      <c r="C30" s="98">
        <v>0</v>
      </c>
      <c r="D30" s="98">
        <v>0</v>
      </c>
      <c r="E30" s="98">
        <v>36.5</v>
      </c>
      <c r="F30" s="98">
        <v>0</v>
      </c>
      <c r="G30" s="98">
        <v>9.63</v>
      </c>
      <c r="H30" s="98">
        <v>0</v>
      </c>
      <c r="I30" s="98">
        <v>0</v>
      </c>
      <c r="J30" s="98">
        <v>9.63</v>
      </c>
      <c r="K30" s="98">
        <v>0</v>
      </c>
      <c r="L30" s="5" t="s">
        <v>83</v>
      </c>
    </row>
    <row r="31" spans="1:11" ht="13.5">
      <c r="A31" s="100" t="s">
        <v>56</v>
      </c>
      <c r="B31" s="100">
        <v>11404.53</v>
      </c>
      <c r="C31" s="100">
        <v>8365.45</v>
      </c>
      <c r="D31" s="100">
        <v>2379.96</v>
      </c>
      <c r="E31" s="100">
        <v>659.12</v>
      </c>
      <c r="F31" s="100">
        <v>0</v>
      </c>
      <c r="G31" s="100">
        <v>113136.7</v>
      </c>
      <c r="H31" s="100">
        <v>112571.09</v>
      </c>
      <c r="I31" s="100">
        <v>370.5</v>
      </c>
      <c r="J31" s="100">
        <v>195.1</v>
      </c>
      <c r="K31" s="100">
        <v>0</v>
      </c>
    </row>
    <row r="32" spans="1:11" ht="13.5">
      <c r="A32" s="96" t="s">
        <v>84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2" ht="13.5">
      <c r="A33" s="99" t="s">
        <v>48</v>
      </c>
      <c r="B33" s="98">
        <v>24.39</v>
      </c>
      <c r="C33" s="98">
        <v>0</v>
      </c>
      <c r="D33" s="98">
        <v>4.56</v>
      </c>
      <c r="E33" s="98">
        <v>19.84</v>
      </c>
      <c r="F33" s="98">
        <v>0</v>
      </c>
      <c r="G33" s="98">
        <v>267.32</v>
      </c>
      <c r="H33" s="98">
        <v>266.17</v>
      </c>
      <c r="I33" s="98">
        <v>0.21</v>
      </c>
      <c r="J33" s="98">
        <v>0.95</v>
      </c>
      <c r="K33" s="98">
        <v>0</v>
      </c>
      <c r="L33" s="5" t="s">
        <v>49</v>
      </c>
    </row>
    <row r="34" spans="1:12" ht="13.5">
      <c r="A34" s="99" t="s">
        <v>58</v>
      </c>
      <c r="B34" s="98">
        <v>10.62</v>
      </c>
      <c r="C34" s="98">
        <v>7.65</v>
      </c>
      <c r="D34" s="98">
        <v>2.97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5" t="s">
        <v>59</v>
      </c>
    </row>
    <row r="35" spans="1:12" ht="13.5">
      <c r="A35" s="99" t="s">
        <v>60</v>
      </c>
      <c r="B35" s="98">
        <v>17.73</v>
      </c>
      <c r="C35" s="98">
        <v>14.41</v>
      </c>
      <c r="D35" s="98">
        <v>3.32</v>
      </c>
      <c r="E35" s="98">
        <v>0</v>
      </c>
      <c r="F35" s="98">
        <v>0</v>
      </c>
      <c r="G35" s="98">
        <v>0.9</v>
      </c>
      <c r="H35" s="98">
        <v>0.82</v>
      </c>
      <c r="I35" s="98">
        <v>0.08</v>
      </c>
      <c r="J35" s="98">
        <v>0</v>
      </c>
      <c r="K35" s="98">
        <v>0</v>
      </c>
      <c r="L35" s="5" t="s">
        <v>61</v>
      </c>
    </row>
    <row r="36" spans="1:12" ht="13.5">
      <c r="A36" s="99" t="s">
        <v>62</v>
      </c>
      <c r="B36" s="98">
        <v>0.09</v>
      </c>
      <c r="C36" s="98">
        <v>0</v>
      </c>
      <c r="D36" s="98">
        <v>0.09</v>
      </c>
      <c r="E36" s="98">
        <v>0</v>
      </c>
      <c r="F36" s="98">
        <v>0</v>
      </c>
      <c r="G36" s="98">
        <v>0.61</v>
      </c>
      <c r="H36" s="98">
        <v>0.61</v>
      </c>
      <c r="I36" s="98">
        <v>0</v>
      </c>
      <c r="J36" s="98">
        <v>0</v>
      </c>
      <c r="K36" s="98">
        <v>0</v>
      </c>
      <c r="L36" s="5" t="s">
        <v>63</v>
      </c>
    </row>
    <row r="37" spans="1:12" ht="13.5">
      <c r="A37" s="99" t="s">
        <v>64</v>
      </c>
      <c r="B37" s="98">
        <v>0.31</v>
      </c>
      <c r="C37" s="98">
        <v>0</v>
      </c>
      <c r="D37" s="98">
        <v>0.31</v>
      </c>
      <c r="E37" s="98">
        <v>0</v>
      </c>
      <c r="F37" s="98">
        <v>0</v>
      </c>
      <c r="G37" s="98">
        <v>12.1</v>
      </c>
      <c r="H37" s="98">
        <v>12.1</v>
      </c>
      <c r="I37" s="98">
        <v>0</v>
      </c>
      <c r="J37" s="98">
        <v>0</v>
      </c>
      <c r="K37" s="98">
        <v>0</v>
      </c>
      <c r="L37" s="5" t="s">
        <v>65</v>
      </c>
    </row>
    <row r="38" spans="1:12" ht="13.5">
      <c r="A38" s="99" t="s">
        <v>66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98">
        <v>93.39</v>
      </c>
      <c r="H38" s="98">
        <v>93.39</v>
      </c>
      <c r="I38" s="98">
        <v>0</v>
      </c>
      <c r="J38" s="98">
        <v>0</v>
      </c>
      <c r="K38" s="98">
        <v>0</v>
      </c>
      <c r="L38" s="5" t="s">
        <v>67</v>
      </c>
    </row>
    <row r="39" spans="1:12" ht="13.5">
      <c r="A39" s="99" t="s">
        <v>85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98">
        <v>2.39</v>
      </c>
      <c r="H39" s="98">
        <v>2.39</v>
      </c>
      <c r="I39" s="98">
        <v>0</v>
      </c>
      <c r="J39" s="98">
        <v>0</v>
      </c>
      <c r="K39" s="98">
        <v>0</v>
      </c>
      <c r="L39" s="5" t="s">
        <v>86</v>
      </c>
    </row>
    <row r="40" spans="1:12" ht="13.5">
      <c r="A40" s="99" t="s">
        <v>87</v>
      </c>
      <c r="B40" s="98">
        <v>10.21</v>
      </c>
      <c r="C40" s="98">
        <v>9.05</v>
      </c>
      <c r="D40" s="98">
        <v>1.16</v>
      </c>
      <c r="E40" s="98">
        <v>0</v>
      </c>
      <c r="F40" s="98">
        <v>0</v>
      </c>
      <c r="G40" s="98">
        <v>4.54</v>
      </c>
      <c r="H40" s="98">
        <v>4.14</v>
      </c>
      <c r="I40" s="98">
        <v>0.4</v>
      </c>
      <c r="J40" s="98">
        <v>0</v>
      </c>
      <c r="K40" s="98">
        <v>0</v>
      </c>
      <c r="L40" s="5" t="s">
        <v>88</v>
      </c>
    </row>
    <row r="41" spans="1:12" ht="13.5">
      <c r="A41" s="99" t="s">
        <v>89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162.72</v>
      </c>
      <c r="H41" s="98">
        <v>161.75</v>
      </c>
      <c r="I41" s="98">
        <v>0.97</v>
      </c>
      <c r="J41" s="98">
        <v>0</v>
      </c>
      <c r="K41" s="98">
        <v>0</v>
      </c>
      <c r="L41" s="5" t="s">
        <v>90</v>
      </c>
    </row>
    <row r="42" spans="1:12" ht="13.5">
      <c r="A42" s="99" t="s">
        <v>91</v>
      </c>
      <c r="B42" s="98">
        <v>139.06</v>
      </c>
      <c r="C42" s="98">
        <v>122.08</v>
      </c>
      <c r="D42" s="98">
        <v>16.98</v>
      </c>
      <c r="E42" s="98">
        <v>0</v>
      </c>
      <c r="F42" s="98">
        <v>0</v>
      </c>
      <c r="G42" s="98">
        <v>25.04</v>
      </c>
      <c r="H42" s="98">
        <v>24.95</v>
      </c>
      <c r="I42" s="98">
        <v>0.08</v>
      </c>
      <c r="J42" s="98">
        <v>0</v>
      </c>
      <c r="K42" s="98">
        <v>0</v>
      </c>
      <c r="L42" s="5" t="s">
        <v>92</v>
      </c>
    </row>
    <row r="43" spans="1:12" ht="13.5">
      <c r="A43" s="99" t="s">
        <v>93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84.51</v>
      </c>
      <c r="H43" s="98">
        <v>84.37</v>
      </c>
      <c r="I43" s="98">
        <v>0.14</v>
      </c>
      <c r="J43" s="98">
        <v>0</v>
      </c>
      <c r="K43" s="98">
        <v>0</v>
      </c>
      <c r="L43" s="5" t="s">
        <v>94</v>
      </c>
    </row>
    <row r="44" spans="1:12" ht="13.5">
      <c r="A44" s="99" t="s">
        <v>80</v>
      </c>
      <c r="B44" s="98">
        <v>0.3</v>
      </c>
      <c r="C44" s="98">
        <v>0</v>
      </c>
      <c r="D44" s="98">
        <v>0</v>
      </c>
      <c r="E44" s="98">
        <v>0.3</v>
      </c>
      <c r="F44" s="98">
        <v>0</v>
      </c>
      <c r="G44" s="98">
        <v>0.7</v>
      </c>
      <c r="H44" s="98">
        <v>0</v>
      </c>
      <c r="I44" s="98">
        <v>0</v>
      </c>
      <c r="J44" s="98">
        <v>0.7</v>
      </c>
      <c r="K44" s="98">
        <v>0</v>
      </c>
      <c r="L44" s="5" t="s">
        <v>81</v>
      </c>
    </row>
    <row r="45" spans="1:11" ht="13.5">
      <c r="A45" s="100" t="s">
        <v>56</v>
      </c>
      <c r="B45" s="100">
        <v>202.7</v>
      </c>
      <c r="C45" s="100">
        <v>153.2</v>
      </c>
      <c r="D45" s="100">
        <v>29.37</v>
      </c>
      <c r="E45" s="100">
        <v>20.14</v>
      </c>
      <c r="F45" s="100">
        <v>0</v>
      </c>
      <c r="G45" s="100">
        <v>654.23</v>
      </c>
      <c r="H45" s="100">
        <v>650.71</v>
      </c>
      <c r="I45" s="100">
        <v>1.88</v>
      </c>
      <c r="J45" s="100">
        <v>1.65</v>
      </c>
      <c r="K45" s="100">
        <v>0</v>
      </c>
    </row>
    <row r="46" spans="1:11" ht="13.5">
      <c r="A46" s="96" t="s">
        <v>95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1:12" ht="13.5">
      <c r="A47" s="99" t="s">
        <v>48</v>
      </c>
      <c r="B47" s="98">
        <v>4.37</v>
      </c>
      <c r="C47" s="98">
        <v>0</v>
      </c>
      <c r="D47" s="98">
        <v>1.56</v>
      </c>
      <c r="E47" s="98">
        <v>2.81</v>
      </c>
      <c r="F47" s="98">
        <v>0</v>
      </c>
      <c r="G47" s="98">
        <v>3133.93</v>
      </c>
      <c r="H47" s="98">
        <v>3133.74</v>
      </c>
      <c r="I47" s="98">
        <v>0.04</v>
      </c>
      <c r="J47" s="98">
        <v>0.15</v>
      </c>
      <c r="K47" s="98">
        <v>0</v>
      </c>
      <c r="L47" s="5" t="s">
        <v>49</v>
      </c>
    </row>
    <row r="48" spans="1:12" ht="13.5">
      <c r="A48" s="99" t="s">
        <v>58</v>
      </c>
      <c r="B48" s="98">
        <v>0</v>
      </c>
      <c r="C48" s="98">
        <v>0</v>
      </c>
      <c r="D48" s="98">
        <v>0</v>
      </c>
      <c r="E48" s="98">
        <v>0</v>
      </c>
      <c r="F48" s="98">
        <v>0</v>
      </c>
      <c r="G48" s="98">
        <v>13.88</v>
      </c>
      <c r="H48" s="98">
        <v>13.88</v>
      </c>
      <c r="I48" s="98">
        <v>0</v>
      </c>
      <c r="J48" s="98">
        <v>0</v>
      </c>
      <c r="K48" s="98">
        <v>0</v>
      </c>
      <c r="L48" s="5" t="s">
        <v>59</v>
      </c>
    </row>
    <row r="49" spans="1:12" ht="13.5">
      <c r="A49" s="99" t="s">
        <v>60</v>
      </c>
      <c r="B49" s="98">
        <v>7.53</v>
      </c>
      <c r="C49" s="98">
        <v>4.21</v>
      </c>
      <c r="D49" s="98">
        <v>2.61</v>
      </c>
      <c r="E49" s="98">
        <v>0.71</v>
      </c>
      <c r="F49" s="98">
        <v>0</v>
      </c>
      <c r="G49" s="98">
        <v>4.46</v>
      </c>
      <c r="H49" s="98">
        <v>4.46</v>
      </c>
      <c r="I49" s="98">
        <v>0</v>
      </c>
      <c r="J49" s="98">
        <v>0</v>
      </c>
      <c r="K49" s="98">
        <v>0</v>
      </c>
      <c r="L49" s="5" t="s">
        <v>61</v>
      </c>
    </row>
    <row r="50" spans="1:12" ht="13.5">
      <c r="A50" s="99" t="s">
        <v>62</v>
      </c>
      <c r="B50" s="98">
        <v>4.73</v>
      </c>
      <c r="C50" s="98">
        <v>3.89</v>
      </c>
      <c r="D50" s="98">
        <v>0.84</v>
      </c>
      <c r="E50" s="98">
        <v>0</v>
      </c>
      <c r="F50" s="98">
        <v>0</v>
      </c>
      <c r="G50" s="98">
        <v>1.15</v>
      </c>
      <c r="H50" s="98">
        <v>1.08</v>
      </c>
      <c r="I50" s="98">
        <v>0.06</v>
      </c>
      <c r="J50" s="98">
        <v>0</v>
      </c>
      <c r="K50" s="98">
        <v>0</v>
      </c>
      <c r="L50" s="5" t="s">
        <v>63</v>
      </c>
    </row>
    <row r="51" spans="1:12" ht="13.5">
      <c r="A51" s="99" t="s">
        <v>66</v>
      </c>
      <c r="B51" s="98">
        <v>0.01</v>
      </c>
      <c r="C51" s="98">
        <v>0</v>
      </c>
      <c r="D51" s="98">
        <v>0.01</v>
      </c>
      <c r="E51" s="98">
        <v>0</v>
      </c>
      <c r="F51" s="98">
        <v>0</v>
      </c>
      <c r="G51" s="98">
        <v>0.02</v>
      </c>
      <c r="H51" s="98">
        <v>0.01</v>
      </c>
      <c r="I51" s="98">
        <v>0.02</v>
      </c>
      <c r="J51" s="98">
        <v>0</v>
      </c>
      <c r="K51" s="98">
        <v>0</v>
      </c>
      <c r="L51" s="5" t="s">
        <v>67</v>
      </c>
    </row>
    <row r="52" spans="1:12" ht="13.5">
      <c r="A52" s="99" t="s">
        <v>85</v>
      </c>
      <c r="B52" s="98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0.77</v>
      </c>
      <c r="H52" s="98">
        <v>0.77</v>
      </c>
      <c r="I52" s="98">
        <v>0</v>
      </c>
      <c r="J52" s="98">
        <v>0</v>
      </c>
      <c r="K52" s="98">
        <v>0</v>
      </c>
      <c r="L52" s="5" t="s">
        <v>86</v>
      </c>
    </row>
    <row r="53" spans="1:12" ht="13.5">
      <c r="A53" s="99" t="s">
        <v>87</v>
      </c>
      <c r="B53" s="98">
        <v>38.96</v>
      </c>
      <c r="C53" s="98">
        <v>37.2</v>
      </c>
      <c r="D53" s="98">
        <v>1.75</v>
      </c>
      <c r="E53" s="98">
        <v>0</v>
      </c>
      <c r="F53" s="98">
        <v>0</v>
      </c>
      <c r="G53" s="98">
        <v>11.74</v>
      </c>
      <c r="H53" s="98">
        <v>11.38</v>
      </c>
      <c r="I53" s="98">
        <v>0.36</v>
      </c>
      <c r="J53" s="98">
        <v>0</v>
      </c>
      <c r="K53" s="98">
        <v>0</v>
      </c>
      <c r="L53" s="5" t="s">
        <v>88</v>
      </c>
    </row>
    <row r="54" spans="1:12" ht="13.5">
      <c r="A54" s="99" t="s">
        <v>89</v>
      </c>
      <c r="B54" s="98">
        <v>472.9</v>
      </c>
      <c r="C54" s="98">
        <v>0</v>
      </c>
      <c r="D54" s="98">
        <v>251.4</v>
      </c>
      <c r="E54" s="98">
        <v>221.49</v>
      </c>
      <c r="F54" s="98">
        <v>0</v>
      </c>
      <c r="G54" s="98">
        <v>48.25</v>
      </c>
      <c r="H54" s="98">
        <v>46.17</v>
      </c>
      <c r="I54" s="98">
        <v>0.08</v>
      </c>
      <c r="J54" s="98">
        <v>2</v>
      </c>
      <c r="K54" s="98">
        <v>0</v>
      </c>
      <c r="L54" s="5" t="s">
        <v>90</v>
      </c>
    </row>
    <row r="55" spans="1:12" ht="13.5">
      <c r="A55" s="99" t="s">
        <v>91</v>
      </c>
      <c r="B55" s="98">
        <v>2926.02</v>
      </c>
      <c r="C55" s="98">
        <v>2880.33</v>
      </c>
      <c r="D55" s="98">
        <v>45.69</v>
      </c>
      <c r="E55" s="98">
        <v>0</v>
      </c>
      <c r="F55" s="98">
        <v>0</v>
      </c>
      <c r="G55" s="98">
        <v>38.21</v>
      </c>
      <c r="H55" s="98">
        <v>37.93</v>
      </c>
      <c r="I55" s="98">
        <v>0.28</v>
      </c>
      <c r="J55" s="98">
        <v>0</v>
      </c>
      <c r="K55" s="98">
        <v>0</v>
      </c>
      <c r="L55" s="5" t="s">
        <v>92</v>
      </c>
    </row>
    <row r="56" spans="1:12" ht="13.5">
      <c r="A56" s="99" t="s">
        <v>93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98">
        <v>92.2</v>
      </c>
      <c r="H56" s="98">
        <v>92.2</v>
      </c>
      <c r="I56" s="98">
        <v>0</v>
      </c>
      <c r="J56" s="98">
        <v>0</v>
      </c>
      <c r="K56" s="98">
        <v>0</v>
      </c>
      <c r="L56" s="5" t="s">
        <v>94</v>
      </c>
    </row>
    <row r="57" spans="1:12" ht="13.5">
      <c r="A57" s="99" t="s">
        <v>80</v>
      </c>
      <c r="B57" s="98">
        <v>0.1</v>
      </c>
      <c r="C57" s="98">
        <v>0</v>
      </c>
      <c r="D57" s="98">
        <v>0</v>
      </c>
      <c r="E57" s="98">
        <v>0.1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5" t="s">
        <v>81</v>
      </c>
    </row>
    <row r="58" spans="1:11" ht="13.5">
      <c r="A58" s="100" t="s">
        <v>56</v>
      </c>
      <c r="B58" s="100">
        <v>3454.62</v>
      </c>
      <c r="C58" s="100">
        <v>2925.64</v>
      </c>
      <c r="D58" s="100">
        <v>303.87</v>
      </c>
      <c r="E58" s="100">
        <v>225.12</v>
      </c>
      <c r="F58" s="100">
        <v>0</v>
      </c>
      <c r="G58" s="100">
        <v>3344.62</v>
      </c>
      <c r="H58" s="100">
        <v>3341.62</v>
      </c>
      <c r="I58" s="100">
        <v>0.85</v>
      </c>
      <c r="J58" s="100">
        <v>2.15</v>
      </c>
      <c r="K58" s="100">
        <v>0</v>
      </c>
    </row>
    <row r="59" spans="1:11" ht="13.5">
      <c r="A59" s="96" t="s">
        <v>96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</row>
    <row r="60" spans="1:12" ht="13.5">
      <c r="A60" s="99" t="s">
        <v>48</v>
      </c>
      <c r="B60" s="98">
        <v>115.96</v>
      </c>
      <c r="C60" s="98">
        <v>92.84</v>
      </c>
      <c r="D60" s="98">
        <v>5.07</v>
      </c>
      <c r="E60" s="98">
        <v>18.04</v>
      </c>
      <c r="F60" s="98">
        <v>0</v>
      </c>
      <c r="G60" s="98">
        <v>195.79</v>
      </c>
      <c r="H60" s="98">
        <v>194.65</v>
      </c>
      <c r="I60" s="98">
        <v>1.14</v>
      </c>
      <c r="J60" s="98">
        <v>0</v>
      </c>
      <c r="K60" s="98">
        <v>0</v>
      </c>
      <c r="L60" s="5" t="s">
        <v>49</v>
      </c>
    </row>
    <row r="61" spans="1:12" ht="13.5">
      <c r="A61" s="99" t="s">
        <v>60</v>
      </c>
      <c r="B61" s="98">
        <v>2.03</v>
      </c>
      <c r="C61" s="98">
        <v>0</v>
      </c>
      <c r="D61" s="98">
        <v>0.03</v>
      </c>
      <c r="E61" s="98">
        <v>2</v>
      </c>
      <c r="F61" s="98">
        <v>0</v>
      </c>
      <c r="G61" s="98">
        <v>1.06</v>
      </c>
      <c r="H61" s="98">
        <v>1.06</v>
      </c>
      <c r="I61" s="98">
        <v>0</v>
      </c>
      <c r="J61" s="98">
        <v>0</v>
      </c>
      <c r="K61" s="98">
        <v>0</v>
      </c>
      <c r="L61" s="5" t="s">
        <v>61</v>
      </c>
    </row>
    <row r="62" spans="1:12" ht="13.5">
      <c r="A62" s="99" t="s">
        <v>62</v>
      </c>
      <c r="B62" s="98">
        <v>0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5" t="s">
        <v>63</v>
      </c>
    </row>
    <row r="63" spans="1:12" ht="13.5">
      <c r="A63" s="99" t="s">
        <v>64</v>
      </c>
      <c r="B63" s="98">
        <v>0.01</v>
      </c>
      <c r="C63" s="98">
        <v>0</v>
      </c>
      <c r="D63" s="98">
        <v>0.01</v>
      </c>
      <c r="E63" s="98">
        <v>0</v>
      </c>
      <c r="F63" s="98">
        <v>0</v>
      </c>
      <c r="G63" s="98">
        <v>1.26</v>
      </c>
      <c r="H63" s="98">
        <v>1.26</v>
      </c>
      <c r="I63" s="98">
        <v>0</v>
      </c>
      <c r="J63" s="98">
        <v>0</v>
      </c>
      <c r="K63" s="98">
        <v>0</v>
      </c>
      <c r="L63" s="5" t="s">
        <v>65</v>
      </c>
    </row>
    <row r="64" spans="1:12" ht="13.5">
      <c r="A64" s="99" t="s">
        <v>87</v>
      </c>
      <c r="B64" s="98">
        <v>8.52</v>
      </c>
      <c r="C64" s="98">
        <v>7</v>
      </c>
      <c r="D64" s="98">
        <v>1.52</v>
      </c>
      <c r="E64" s="98">
        <v>0</v>
      </c>
      <c r="F64" s="98">
        <v>0</v>
      </c>
      <c r="G64" s="98">
        <v>1.78</v>
      </c>
      <c r="H64" s="98">
        <v>1.5</v>
      </c>
      <c r="I64" s="98">
        <v>0.29</v>
      </c>
      <c r="J64" s="98">
        <v>0</v>
      </c>
      <c r="K64" s="98">
        <v>0</v>
      </c>
      <c r="L64" s="5" t="s">
        <v>88</v>
      </c>
    </row>
    <row r="65" spans="1:12" ht="13.5">
      <c r="A65" s="99" t="s">
        <v>89</v>
      </c>
      <c r="B65" s="98">
        <v>0</v>
      </c>
      <c r="C65" s="98">
        <v>0</v>
      </c>
      <c r="D65" s="98">
        <v>0</v>
      </c>
      <c r="E65" s="98">
        <v>0</v>
      </c>
      <c r="F65" s="98">
        <v>0</v>
      </c>
      <c r="G65" s="98">
        <v>2.26</v>
      </c>
      <c r="H65" s="98">
        <v>0</v>
      </c>
      <c r="I65" s="98">
        <v>0</v>
      </c>
      <c r="J65" s="98">
        <v>2.26</v>
      </c>
      <c r="K65" s="98">
        <v>0</v>
      </c>
      <c r="L65" s="5" t="s">
        <v>90</v>
      </c>
    </row>
    <row r="66" spans="1:12" ht="13.5">
      <c r="A66" s="99" t="s">
        <v>91</v>
      </c>
      <c r="B66" s="98">
        <v>278.11</v>
      </c>
      <c r="C66" s="98">
        <v>266.4</v>
      </c>
      <c r="D66" s="98">
        <v>11.71</v>
      </c>
      <c r="E66" s="98">
        <v>0</v>
      </c>
      <c r="F66" s="98">
        <v>0</v>
      </c>
      <c r="G66" s="98">
        <v>255.52</v>
      </c>
      <c r="H66" s="98">
        <v>252.82</v>
      </c>
      <c r="I66" s="98">
        <v>2.7</v>
      </c>
      <c r="J66" s="98">
        <v>0</v>
      </c>
      <c r="K66" s="98">
        <v>0</v>
      </c>
      <c r="L66" s="5" t="s">
        <v>92</v>
      </c>
    </row>
    <row r="67" spans="1:12" ht="13.5">
      <c r="A67" s="99" t="s">
        <v>93</v>
      </c>
      <c r="B67" s="98">
        <v>0</v>
      </c>
      <c r="C67" s="98">
        <v>0</v>
      </c>
      <c r="D67" s="98">
        <v>0</v>
      </c>
      <c r="E67" s="98">
        <v>0</v>
      </c>
      <c r="F67" s="98">
        <v>0</v>
      </c>
      <c r="G67" s="98">
        <v>24.86</v>
      </c>
      <c r="H67" s="98">
        <v>24.6</v>
      </c>
      <c r="I67" s="98">
        <v>0.26</v>
      </c>
      <c r="J67" s="98">
        <v>0</v>
      </c>
      <c r="K67" s="98">
        <v>0</v>
      </c>
      <c r="L67" s="5" t="s">
        <v>94</v>
      </c>
    </row>
    <row r="68" spans="1:12" ht="13.5">
      <c r="A68" s="99" t="s">
        <v>80</v>
      </c>
      <c r="B68" s="98">
        <v>0.1</v>
      </c>
      <c r="C68" s="98">
        <v>0</v>
      </c>
      <c r="D68" s="98">
        <v>0</v>
      </c>
      <c r="E68" s="98">
        <v>0.1</v>
      </c>
      <c r="F68" s="98">
        <v>0</v>
      </c>
      <c r="G68" s="98">
        <v>2.17</v>
      </c>
      <c r="H68" s="98">
        <v>0</v>
      </c>
      <c r="I68" s="98">
        <v>0</v>
      </c>
      <c r="J68" s="98">
        <v>2.17</v>
      </c>
      <c r="K68" s="98">
        <v>0</v>
      </c>
      <c r="L68" s="5" t="s">
        <v>81</v>
      </c>
    </row>
    <row r="69" spans="1:11" ht="13.5">
      <c r="A69" s="100" t="s">
        <v>56</v>
      </c>
      <c r="B69" s="100">
        <v>404.72</v>
      </c>
      <c r="C69" s="100">
        <v>366.24</v>
      </c>
      <c r="D69" s="100">
        <v>18.33</v>
      </c>
      <c r="E69" s="100">
        <v>20.14</v>
      </c>
      <c r="F69" s="100">
        <v>0</v>
      </c>
      <c r="G69" s="100">
        <v>484.71</v>
      </c>
      <c r="H69" s="100">
        <v>475.89</v>
      </c>
      <c r="I69" s="100">
        <v>4.38</v>
      </c>
      <c r="J69" s="100">
        <v>4.44</v>
      </c>
      <c r="K69" s="100">
        <v>0</v>
      </c>
    </row>
    <row r="70" spans="1:11" ht="13.5">
      <c r="A70" s="96" t="s">
        <v>97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71" spans="1:12" ht="13.5">
      <c r="A71" s="99" t="s">
        <v>48</v>
      </c>
      <c r="B71" s="98">
        <v>8.65</v>
      </c>
      <c r="C71" s="98">
        <v>0</v>
      </c>
      <c r="D71" s="98">
        <v>1.09</v>
      </c>
      <c r="E71" s="98">
        <v>7.56</v>
      </c>
      <c r="F71" s="98">
        <v>0</v>
      </c>
      <c r="G71" s="98">
        <v>1288.26</v>
      </c>
      <c r="H71" s="98">
        <v>1269.34</v>
      </c>
      <c r="I71" s="98">
        <v>18.92</v>
      </c>
      <c r="J71" s="98">
        <v>0</v>
      </c>
      <c r="K71" s="98">
        <v>0</v>
      </c>
      <c r="L71" s="5" t="s">
        <v>49</v>
      </c>
    </row>
    <row r="72" spans="1:12" ht="13.5">
      <c r="A72" s="99" t="s">
        <v>58</v>
      </c>
      <c r="B72" s="98">
        <v>0</v>
      </c>
      <c r="C72" s="98">
        <v>0</v>
      </c>
      <c r="D72" s="98">
        <v>0</v>
      </c>
      <c r="E72" s="98">
        <v>0</v>
      </c>
      <c r="F72" s="98">
        <v>0</v>
      </c>
      <c r="G72" s="98">
        <v>4.76</v>
      </c>
      <c r="H72" s="98">
        <v>4.76</v>
      </c>
      <c r="I72" s="98">
        <v>0</v>
      </c>
      <c r="J72" s="98">
        <v>0</v>
      </c>
      <c r="K72" s="98">
        <v>0</v>
      </c>
      <c r="L72" s="5" t="s">
        <v>59</v>
      </c>
    </row>
    <row r="73" spans="1:12" ht="13.5">
      <c r="A73" s="99" t="s">
        <v>60</v>
      </c>
      <c r="B73" s="98">
        <v>5.08</v>
      </c>
      <c r="C73" s="98">
        <v>0</v>
      </c>
      <c r="D73" s="98">
        <v>2.08</v>
      </c>
      <c r="E73" s="98">
        <v>3</v>
      </c>
      <c r="F73" s="98">
        <v>0</v>
      </c>
      <c r="G73" s="98">
        <v>18.35</v>
      </c>
      <c r="H73" s="98">
        <v>18.35</v>
      </c>
      <c r="I73" s="98">
        <v>0</v>
      </c>
      <c r="J73" s="98">
        <v>0</v>
      </c>
      <c r="K73" s="98">
        <v>0</v>
      </c>
      <c r="L73" s="5" t="s">
        <v>61</v>
      </c>
    </row>
    <row r="74" spans="1:12" ht="13.5">
      <c r="A74" s="99" t="s">
        <v>62</v>
      </c>
      <c r="B74" s="98">
        <v>0.92</v>
      </c>
      <c r="C74" s="98">
        <v>0.72</v>
      </c>
      <c r="D74" s="98">
        <v>0.2</v>
      </c>
      <c r="E74" s="98">
        <v>0</v>
      </c>
      <c r="F74" s="98">
        <v>0</v>
      </c>
      <c r="G74" s="98">
        <v>3.5</v>
      </c>
      <c r="H74" s="98">
        <v>3.01</v>
      </c>
      <c r="I74" s="98">
        <v>0.5</v>
      </c>
      <c r="J74" s="98">
        <v>0</v>
      </c>
      <c r="K74" s="98">
        <v>0</v>
      </c>
      <c r="L74" s="5" t="s">
        <v>63</v>
      </c>
    </row>
    <row r="75" spans="1:12" ht="13.5">
      <c r="A75" s="99" t="s">
        <v>64</v>
      </c>
      <c r="B75" s="98">
        <v>15.01</v>
      </c>
      <c r="C75" s="98">
        <v>6.26</v>
      </c>
      <c r="D75" s="98">
        <v>8.75</v>
      </c>
      <c r="E75" s="98">
        <v>0</v>
      </c>
      <c r="F75" s="98">
        <v>0</v>
      </c>
      <c r="G75" s="98">
        <v>1.27</v>
      </c>
      <c r="H75" s="98">
        <v>1.26</v>
      </c>
      <c r="I75" s="98">
        <v>0.01</v>
      </c>
      <c r="J75" s="98">
        <v>0</v>
      </c>
      <c r="K75" s="98">
        <v>0</v>
      </c>
      <c r="L75" s="5" t="s">
        <v>65</v>
      </c>
    </row>
    <row r="76" spans="1:12" ht="13.5">
      <c r="A76" s="99" t="s">
        <v>66</v>
      </c>
      <c r="B76" s="98">
        <v>1.79</v>
      </c>
      <c r="C76" s="98">
        <v>0</v>
      </c>
      <c r="D76" s="98">
        <v>1.79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5" t="s">
        <v>67</v>
      </c>
    </row>
    <row r="77" spans="1:12" ht="13.5">
      <c r="A77" s="99" t="s">
        <v>87</v>
      </c>
      <c r="B77" s="98">
        <v>254.11</v>
      </c>
      <c r="C77" s="98">
        <v>194.77</v>
      </c>
      <c r="D77" s="98">
        <v>59.34</v>
      </c>
      <c r="E77" s="98">
        <v>0</v>
      </c>
      <c r="F77" s="98">
        <v>0</v>
      </c>
      <c r="G77" s="98">
        <v>12.17</v>
      </c>
      <c r="H77" s="98">
        <v>12.08</v>
      </c>
      <c r="I77" s="98">
        <v>0.1</v>
      </c>
      <c r="J77" s="98">
        <v>0</v>
      </c>
      <c r="K77" s="98">
        <v>0</v>
      </c>
      <c r="L77" s="5" t="s">
        <v>88</v>
      </c>
    </row>
    <row r="78" spans="1:12" ht="13.5">
      <c r="A78" s="99" t="s">
        <v>89</v>
      </c>
      <c r="B78" s="98">
        <v>0</v>
      </c>
      <c r="C78" s="98">
        <v>0</v>
      </c>
      <c r="D78" s="98">
        <v>0</v>
      </c>
      <c r="E78" s="98">
        <v>0</v>
      </c>
      <c r="F78" s="98">
        <v>0</v>
      </c>
      <c r="G78" s="98">
        <v>458.15</v>
      </c>
      <c r="H78" s="98">
        <v>457.59</v>
      </c>
      <c r="I78" s="98">
        <v>0.26</v>
      </c>
      <c r="J78" s="98">
        <v>0.29</v>
      </c>
      <c r="K78" s="98">
        <v>0</v>
      </c>
      <c r="L78" s="5" t="s">
        <v>90</v>
      </c>
    </row>
    <row r="79" spans="1:12" ht="13.5">
      <c r="A79" s="99" t="s">
        <v>91</v>
      </c>
      <c r="B79" s="98">
        <v>4295.01</v>
      </c>
      <c r="C79" s="98">
        <v>4255.9</v>
      </c>
      <c r="D79" s="98">
        <v>39.11</v>
      </c>
      <c r="E79" s="98">
        <v>0</v>
      </c>
      <c r="F79" s="98">
        <v>0</v>
      </c>
      <c r="G79" s="98">
        <v>98.95</v>
      </c>
      <c r="H79" s="98">
        <v>98.04</v>
      </c>
      <c r="I79" s="98">
        <v>0.91</v>
      </c>
      <c r="J79" s="98">
        <v>0</v>
      </c>
      <c r="K79" s="98">
        <v>0</v>
      </c>
      <c r="L79" s="5" t="s">
        <v>92</v>
      </c>
    </row>
    <row r="80" spans="1:12" ht="13.5">
      <c r="A80" s="99" t="s">
        <v>93</v>
      </c>
      <c r="B80" s="98">
        <v>0.11</v>
      </c>
      <c r="C80" s="98">
        <v>0</v>
      </c>
      <c r="D80" s="98">
        <v>0.11</v>
      </c>
      <c r="E80" s="98">
        <v>0</v>
      </c>
      <c r="F80" s="98">
        <v>0</v>
      </c>
      <c r="G80" s="98">
        <v>48.83</v>
      </c>
      <c r="H80" s="98">
        <v>48.47</v>
      </c>
      <c r="I80" s="98">
        <v>0.35</v>
      </c>
      <c r="J80" s="98">
        <v>0</v>
      </c>
      <c r="K80" s="98">
        <v>0</v>
      </c>
      <c r="L80" s="5" t="s">
        <v>94</v>
      </c>
    </row>
    <row r="81" spans="1:12" ht="13.5">
      <c r="A81" s="99" t="s">
        <v>80</v>
      </c>
      <c r="B81" s="98">
        <v>0.2</v>
      </c>
      <c r="C81" s="98">
        <v>0</v>
      </c>
      <c r="D81" s="98">
        <v>0</v>
      </c>
      <c r="E81" s="98">
        <v>0.2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5" t="s">
        <v>81</v>
      </c>
    </row>
    <row r="82" spans="1:11" ht="13.5">
      <c r="A82" s="100" t="s">
        <v>56</v>
      </c>
      <c r="B82" s="100">
        <v>4580.89</v>
      </c>
      <c r="C82" s="100">
        <v>4457.65</v>
      </c>
      <c r="D82" s="100">
        <v>112.48</v>
      </c>
      <c r="E82" s="100">
        <v>10.76</v>
      </c>
      <c r="F82" s="100">
        <v>0</v>
      </c>
      <c r="G82" s="100">
        <v>1934.23</v>
      </c>
      <c r="H82" s="100">
        <v>1912.9</v>
      </c>
      <c r="I82" s="100">
        <v>21.04</v>
      </c>
      <c r="J82" s="100">
        <v>0.29</v>
      </c>
      <c r="K82" s="100">
        <v>0</v>
      </c>
    </row>
    <row r="83" spans="1:11" ht="13.5">
      <c r="A83" s="96" t="s">
        <v>98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</row>
    <row r="84" spans="1:12" ht="13.5">
      <c r="A84" s="99" t="s">
        <v>48</v>
      </c>
      <c r="B84" s="98">
        <v>3.03</v>
      </c>
      <c r="C84" s="98">
        <v>0</v>
      </c>
      <c r="D84" s="98">
        <v>0.86</v>
      </c>
      <c r="E84" s="98">
        <v>2.17</v>
      </c>
      <c r="F84" s="98">
        <v>0</v>
      </c>
      <c r="G84" s="98">
        <v>843.88</v>
      </c>
      <c r="H84" s="98">
        <v>843.48</v>
      </c>
      <c r="I84" s="98">
        <v>0</v>
      </c>
      <c r="J84" s="98">
        <v>0.4</v>
      </c>
      <c r="K84" s="98">
        <v>0</v>
      </c>
      <c r="L84" s="5" t="s">
        <v>49</v>
      </c>
    </row>
    <row r="85" spans="1:12" ht="13.5">
      <c r="A85" s="99" t="s">
        <v>58</v>
      </c>
      <c r="B85" s="98">
        <v>4.09</v>
      </c>
      <c r="C85" s="98">
        <v>4.09</v>
      </c>
      <c r="D85" s="98">
        <v>0</v>
      </c>
      <c r="E85" s="98">
        <v>0</v>
      </c>
      <c r="F85" s="98">
        <v>0</v>
      </c>
      <c r="G85" s="98">
        <v>2.27</v>
      </c>
      <c r="H85" s="98">
        <v>2.27</v>
      </c>
      <c r="I85" s="98">
        <v>0</v>
      </c>
      <c r="J85" s="98">
        <v>0</v>
      </c>
      <c r="K85" s="98">
        <v>0</v>
      </c>
      <c r="L85" s="5" t="s">
        <v>59</v>
      </c>
    </row>
    <row r="86" spans="1:12" ht="13.5">
      <c r="A86" s="99" t="s">
        <v>60</v>
      </c>
      <c r="B86" s="98">
        <v>2.7</v>
      </c>
      <c r="C86" s="98">
        <v>1.28</v>
      </c>
      <c r="D86" s="98">
        <v>0.41</v>
      </c>
      <c r="E86" s="98">
        <v>1</v>
      </c>
      <c r="F86" s="98">
        <v>0</v>
      </c>
      <c r="G86" s="98">
        <v>12.11</v>
      </c>
      <c r="H86" s="98">
        <v>11.88</v>
      </c>
      <c r="I86" s="98">
        <v>0.01</v>
      </c>
      <c r="J86" s="98">
        <v>0.22</v>
      </c>
      <c r="K86" s="98">
        <v>0</v>
      </c>
      <c r="L86" s="5" t="s">
        <v>61</v>
      </c>
    </row>
    <row r="87" spans="1:12" ht="13.5">
      <c r="A87" s="99" t="s">
        <v>62</v>
      </c>
      <c r="B87" s="98">
        <v>2</v>
      </c>
      <c r="C87" s="98">
        <v>0</v>
      </c>
      <c r="D87" s="98">
        <v>0</v>
      </c>
      <c r="E87" s="98">
        <v>2</v>
      </c>
      <c r="F87" s="98">
        <v>0</v>
      </c>
      <c r="G87" s="98">
        <v>1.23</v>
      </c>
      <c r="H87" s="98">
        <v>1.23</v>
      </c>
      <c r="I87" s="98">
        <v>0</v>
      </c>
      <c r="J87" s="98">
        <v>0</v>
      </c>
      <c r="K87" s="98">
        <v>0</v>
      </c>
      <c r="L87" s="5" t="s">
        <v>63</v>
      </c>
    </row>
    <row r="88" spans="1:12" ht="13.5">
      <c r="A88" s="99" t="s">
        <v>64</v>
      </c>
      <c r="B88" s="98">
        <v>0.42</v>
      </c>
      <c r="C88" s="98">
        <v>0</v>
      </c>
      <c r="D88" s="98">
        <v>0.08</v>
      </c>
      <c r="E88" s="98">
        <v>0.34</v>
      </c>
      <c r="F88" s="98">
        <v>0</v>
      </c>
      <c r="G88" s="98">
        <v>0.27</v>
      </c>
      <c r="H88" s="98">
        <v>0.27</v>
      </c>
      <c r="I88" s="98">
        <v>0</v>
      </c>
      <c r="J88" s="98">
        <v>0</v>
      </c>
      <c r="K88" s="98">
        <v>0</v>
      </c>
      <c r="L88" s="5" t="s">
        <v>65</v>
      </c>
    </row>
    <row r="89" spans="1:12" ht="13.5">
      <c r="A89" s="99" t="s">
        <v>66</v>
      </c>
      <c r="B89" s="98">
        <v>0</v>
      </c>
      <c r="C89" s="98">
        <v>0</v>
      </c>
      <c r="D89" s="98">
        <v>0</v>
      </c>
      <c r="E89" s="98">
        <v>0</v>
      </c>
      <c r="F89" s="98">
        <v>0</v>
      </c>
      <c r="G89" s="98">
        <v>0.29</v>
      </c>
      <c r="H89" s="98">
        <v>0</v>
      </c>
      <c r="I89" s="98">
        <v>0.29</v>
      </c>
      <c r="J89" s="98">
        <v>0</v>
      </c>
      <c r="K89" s="98">
        <v>0</v>
      </c>
      <c r="L89" s="5" t="s">
        <v>67</v>
      </c>
    </row>
    <row r="90" spans="1:12" ht="13.5">
      <c r="A90" s="99" t="s">
        <v>87</v>
      </c>
      <c r="B90" s="98">
        <v>46.21</v>
      </c>
      <c r="C90" s="98">
        <v>36.17</v>
      </c>
      <c r="D90" s="98">
        <v>10.04</v>
      </c>
      <c r="E90" s="98">
        <v>0</v>
      </c>
      <c r="F90" s="98">
        <v>0</v>
      </c>
      <c r="G90" s="98">
        <v>8.56</v>
      </c>
      <c r="H90" s="98">
        <v>8.32</v>
      </c>
      <c r="I90" s="98">
        <v>0.24</v>
      </c>
      <c r="J90" s="98">
        <v>0</v>
      </c>
      <c r="K90" s="98">
        <v>0</v>
      </c>
      <c r="L90" s="5" t="s">
        <v>88</v>
      </c>
    </row>
    <row r="91" spans="1:12" ht="13.5">
      <c r="A91" s="99" t="s">
        <v>89</v>
      </c>
      <c r="B91" s="98">
        <v>20</v>
      </c>
      <c r="C91" s="98">
        <v>0</v>
      </c>
      <c r="D91" s="98">
        <v>10.63</v>
      </c>
      <c r="E91" s="98">
        <v>9.37</v>
      </c>
      <c r="F91" s="98">
        <v>0</v>
      </c>
      <c r="G91" s="98">
        <v>112.78</v>
      </c>
      <c r="H91" s="98">
        <v>112.72</v>
      </c>
      <c r="I91" s="98">
        <v>0.06</v>
      </c>
      <c r="J91" s="98">
        <v>0</v>
      </c>
      <c r="K91" s="98">
        <v>0</v>
      </c>
      <c r="L91" s="5" t="s">
        <v>90</v>
      </c>
    </row>
    <row r="92" spans="1:12" ht="13.5">
      <c r="A92" s="99" t="s">
        <v>91</v>
      </c>
      <c r="B92" s="98">
        <v>594.56</v>
      </c>
      <c r="C92" s="98">
        <v>577.38</v>
      </c>
      <c r="D92" s="98">
        <v>17.18</v>
      </c>
      <c r="E92" s="98">
        <v>0</v>
      </c>
      <c r="F92" s="98">
        <v>0</v>
      </c>
      <c r="G92" s="98">
        <v>18.28</v>
      </c>
      <c r="H92" s="98">
        <v>17.67</v>
      </c>
      <c r="I92" s="98">
        <v>0.61</v>
      </c>
      <c r="J92" s="98">
        <v>0</v>
      </c>
      <c r="K92" s="98">
        <v>0</v>
      </c>
      <c r="L92" s="5" t="s">
        <v>92</v>
      </c>
    </row>
    <row r="93" spans="1:12" ht="13.5">
      <c r="A93" s="99" t="s">
        <v>93</v>
      </c>
      <c r="B93" s="98">
        <v>0</v>
      </c>
      <c r="C93" s="98">
        <v>0</v>
      </c>
      <c r="D93" s="98">
        <v>0</v>
      </c>
      <c r="E93" s="98">
        <v>0</v>
      </c>
      <c r="F93" s="98">
        <v>0</v>
      </c>
      <c r="G93" s="98">
        <v>33.82</v>
      </c>
      <c r="H93" s="98">
        <v>33.81</v>
      </c>
      <c r="I93" s="98">
        <v>0.01</v>
      </c>
      <c r="J93" s="98">
        <v>0</v>
      </c>
      <c r="K93" s="98">
        <v>0</v>
      </c>
      <c r="L93" s="5" t="s">
        <v>94</v>
      </c>
    </row>
    <row r="94" spans="1:12" ht="13.5">
      <c r="A94" s="99" t="s">
        <v>80</v>
      </c>
      <c r="B94" s="98">
        <v>0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5" t="s">
        <v>81</v>
      </c>
    </row>
    <row r="95" spans="1:11" ht="13.5">
      <c r="A95" s="100" t="s">
        <v>56</v>
      </c>
      <c r="B95" s="100">
        <v>673.01</v>
      </c>
      <c r="C95" s="100">
        <v>618.93</v>
      </c>
      <c r="D95" s="100">
        <v>39.21</v>
      </c>
      <c r="E95" s="100">
        <v>14.87</v>
      </c>
      <c r="F95" s="100">
        <v>0</v>
      </c>
      <c r="G95" s="100">
        <v>1033.49</v>
      </c>
      <c r="H95" s="100">
        <v>1031.65</v>
      </c>
      <c r="I95" s="100">
        <v>1.22</v>
      </c>
      <c r="J95" s="100">
        <v>0.62</v>
      </c>
      <c r="K95" s="100">
        <v>0</v>
      </c>
    </row>
    <row r="96" spans="1:11" ht="13.5">
      <c r="A96" s="96" t="s">
        <v>99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1:12" ht="13.5">
      <c r="A97" s="99" t="s">
        <v>48</v>
      </c>
      <c r="B97" s="98">
        <v>54.57</v>
      </c>
      <c r="C97" s="98">
        <v>14.08</v>
      </c>
      <c r="D97" s="98">
        <v>12.67</v>
      </c>
      <c r="E97" s="98">
        <v>27.81</v>
      </c>
      <c r="F97" s="98">
        <v>0</v>
      </c>
      <c r="G97" s="98">
        <v>30.58</v>
      </c>
      <c r="H97" s="98">
        <v>30.58</v>
      </c>
      <c r="I97" s="98">
        <v>0</v>
      </c>
      <c r="J97" s="98">
        <v>0</v>
      </c>
      <c r="K97" s="98">
        <v>0</v>
      </c>
      <c r="L97" s="5" t="s">
        <v>49</v>
      </c>
    </row>
    <row r="98" spans="1:12" ht="13.5">
      <c r="A98" s="99" t="s">
        <v>60</v>
      </c>
      <c r="B98" s="98">
        <v>0.04</v>
      </c>
      <c r="C98" s="98">
        <v>0</v>
      </c>
      <c r="D98" s="98">
        <v>0.04</v>
      </c>
      <c r="E98" s="98">
        <v>0</v>
      </c>
      <c r="F98" s="98">
        <v>0</v>
      </c>
      <c r="G98" s="98">
        <v>10.8</v>
      </c>
      <c r="H98" s="98">
        <v>10.79</v>
      </c>
      <c r="I98" s="98">
        <v>0</v>
      </c>
      <c r="J98" s="98">
        <v>0</v>
      </c>
      <c r="K98" s="98">
        <v>0</v>
      </c>
      <c r="L98" s="5" t="s">
        <v>61</v>
      </c>
    </row>
    <row r="99" spans="1:12" ht="13.5">
      <c r="A99" s="99" t="s">
        <v>62</v>
      </c>
      <c r="B99" s="98">
        <v>0</v>
      </c>
      <c r="C99" s="98">
        <v>0</v>
      </c>
      <c r="D99" s="98">
        <v>0</v>
      </c>
      <c r="E99" s="98">
        <v>0</v>
      </c>
      <c r="F99" s="98">
        <v>0</v>
      </c>
      <c r="G99" s="98">
        <v>0.1</v>
      </c>
      <c r="H99" s="98">
        <v>0.1</v>
      </c>
      <c r="I99" s="98">
        <v>0</v>
      </c>
      <c r="J99" s="98">
        <v>0</v>
      </c>
      <c r="K99" s="98">
        <v>0</v>
      </c>
      <c r="L99" s="5" t="s">
        <v>63</v>
      </c>
    </row>
    <row r="100" spans="1:12" ht="13.5">
      <c r="A100" s="99" t="s">
        <v>64</v>
      </c>
      <c r="B100" s="98">
        <v>0.02</v>
      </c>
      <c r="C100" s="98">
        <v>0</v>
      </c>
      <c r="D100" s="98">
        <v>0.02</v>
      </c>
      <c r="E100" s="98">
        <v>0</v>
      </c>
      <c r="F100" s="98">
        <v>0</v>
      </c>
      <c r="G100" s="98">
        <v>3.57</v>
      </c>
      <c r="H100" s="98">
        <v>3.55</v>
      </c>
      <c r="I100" s="98">
        <v>0.02</v>
      </c>
      <c r="J100" s="98">
        <v>0</v>
      </c>
      <c r="K100" s="98">
        <v>0</v>
      </c>
      <c r="L100" s="5" t="s">
        <v>65</v>
      </c>
    </row>
    <row r="101" spans="1:12" ht="13.5">
      <c r="A101" s="99" t="s">
        <v>87</v>
      </c>
      <c r="B101" s="98">
        <v>0.34</v>
      </c>
      <c r="C101" s="98">
        <v>0.2</v>
      </c>
      <c r="D101" s="98">
        <v>0.15</v>
      </c>
      <c r="E101" s="98">
        <v>0</v>
      </c>
      <c r="F101" s="98">
        <v>0</v>
      </c>
      <c r="G101" s="98">
        <v>0.19</v>
      </c>
      <c r="H101" s="98">
        <v>0.16</v>
      </c>
      <c r="I101" s="98">
        <v>0.03</v>
      </c>
      <c r="J101" s="98">
        <v>0</v>
      </c>
      <c r="K101" s="98">
        <v>0</v>
      </c>
      <c r="L101" s="5" t="s">
        <v>88</v>
      </c>
    </row>
    <row r="102" spans="1:12" ht="13.5">
      <c r="A102" s="99" t="s">
        <v>89</v>
      </c>
      <c r="B102" s="98">
        <v>0</v>
      </c>
      <c r="C102" s="98">
        <v>0</v>
      </c>
      <c r="D102" s="98">
        <v>0</v>
      </c>
      <c r="E102" s="98">
        <v>0</v>
      </c>
      <c r="F102" s="98">
        <v>0</v>
      </c>
      <c r="G102" s="98">
        <v>11.84</v>
      </c>
      <c r="H102" s="98">
        <v>11.36</v>
      </c>
      <c r="I102" s="98">
        <v>0.48</v>
      </c>
      <c r="J102" s="98">
        <v>0</v>
      </c>
      <c r="K102" s="98">
        <v>0</v>
      </c>
      <c r="L102" s="5" t="s">
        <v>90</v>
      </c>
    </row>
    <row r="103" spans="1:12" ht="13.5">
      <c r="A103" s="99" t="s">
        <v>91</v>
      </c>
      <c r="B103" s="98">
        <v>72.52</v>
      </c>
      <c r="C103" s="98">
        <v>69.84</v>
      </c>
      <c r="D103" s="98">
        <v>2.69</v>
      </c>
      <c r="E103" s="98">
        <v>0</v>
      </c>
      <c r="F103" s="98">
        <v>0</v>
      </c>
      <c r="G103" s="98">
        <v>7.26</v>
      </c>
      <c r="H103" s="98">
        <v>7.23</v>
      </c>
      <c r="I103" s="98">
        <v>0.04</v>
      </c>
      <c r="J103" s="98">
        <v>0</v>
      </c>
      <c r="K103" s="98">
        <v>0</v>
      </c>
      <c r="L103" s="5" t="s">
        <v>92</v>
      </c>
    </row>
    <row r="104" spans="1:12" ht="13.5">
      <c r="A104" s="99" t="s">
        <v>93</v>
      </c>
      <c r="B104" s="98">
        <v>0.09</v>
      </c>
      <c r="C104" s="98">
        <v>0</v>
      </c>
      <c r="D104" s="98">
        <v>0.09</v>
      </c>
      <c r="E104" s="98">
        <v>0</v>
      </c>
      <c r="F104" s="98">
        <v>0</v>
      </c>
      <c r="G104" s="98">
        <v>31.06</v>
      </c>
      <c r="H104" s="98">
        <v>31.06</v>
      </c>
      <c r="I104" s="98">
        <v>0</v>
      </c>
      <c r="J104" s="98">
        <v>0</v>
      </c>
      <c r="K104" s="98">
        <v>0</v>
      </c>
      <c r="L104" s="5" t="s">
        <v>94</v>
      </c>
    </row>
    <row r="105" spans="1:12" ht="13.5">
      <c r="A105" s="99" t="s">
        <v>80</v>
      </c>
      <c r="B105" s="98">
        <v>1.1</v>
      </c>
      <c r="C105" s="98">
        <v>0</v>
      </c>
      <c r="D105" s="98">
        <v>0</v>
      </c>
      <c r="E105" s="98">
        <v>1.1</v>
      </c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5" t="s">
        <v>81</v>
      </c>
    </row>
    <row r="106" spans="1:11" ht="13.5">
      <c r="A106" s="100" t="s">
        <v>56</v>
      </c>
      <c r="B106" s="100">
        <v>128.68</v>
      </c>
      <c r="C106" s="100">
        <v>84.11</v>
      </c>
      <c r="D106" s="100">
        <v>15.65</v>
      </c>
      <c r="E106" s="100">
        <v>28.91</v>
      </c>
      <c r="F106" s="100">
        <v>0</v>
      </c>
      <c r="G106" s="100">
        <v>95.4</v>
      </c>
      <c r="H106" s="100">
        <v>94.83</v>
      </c>
      <c r="I106" s="100">
        <v>0.57</v>
      </c>
      <c r="J106" s="100">
        <v>0</v>
      </c>
      <c r="K106" s="100">
        <v>0</v>
      </c>
    </row>
    <row r="107" spans="1:11" ht="13.5">
      <c r="A107" s="96" t="s">
        <v>100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1:12" ht="13.5">
      <c r="A108" s="99" t="s">
        <v>48</v>
      </c>
      <c r="B108" s="98">
        <v>4.66</v>
      </c>
      <c r="C108" s="98">
        <v>0</v>
      </c>
      <c r="D108" s="98">
        <v>1.07</v>
      </c>
      <c r="E108" s="98">
        <v>3.58</v>
      </c>
      <c r="F108" s="98">
        <v>0</v>
      </c>
      <c r="G108" s="98">
        <v>991.69</v>
      </c>
      <c r="H108" s="98">
        <v>986.75</v>
      </c>
      <c r="I108" s="98">
        <v>0.65</v>
      </c>
      <c r="J108" s="98">
        <v>4.29</v>
      </c>
      <c r="K108" s="98">
        <v>0</v>
      </c>
      <c r="L108" s="5" t="s">
        <v>49</v>
      </c>
    </row>
    <row r="109" spans="1:12" ht="13.5">
      <c r="A109" s="99" t="s">
        <v>58</v>
      </c>
      <c r="B109" s="98">
        <v>0</v>
      </c>
      <c r="C109" s="98">
        <v>0</v>
      </c>
      <c r="D109" s="98">
        <v>0</v>
      </c>
      <c r="E109" s="98">
        <v>0</v>
      </c>
      <c r="F109" s="98">
        <v>0</v>
      </c>
      <c r="G109" s="98">
        <v>59.88</v>
      </c>
      <c r="H109" s="98">
        <v>59.88</v>
      </c>
      <c r="I109" s="98">
        <v>0</v>
      </c>
      <c r="J109" s="98">
        <v>0</v>
      </c>
      <c r="K109" s="98">
        <v>0</v>
      </c>
      <c r="L109" s="5" t="s">
        <v>59</v>
      </c>
    </row>
    <row r="110" spans="1:12" ht="13.5">
      <c r="A110" s="99" t="s">
        <v>60</v>
      </c>
      <c r="B110" s="98">
        <v>17.57</v>
      </c>
      <c r="C110" s="98">
        <v>11.43</v>
      </c>
      <c r="D110" s="98">
        <v>4.02</v>
      </c>
      <c r="E110" s="98">
        <v>2.12</v>
      </c>
      <c r="F110" s="98">
        <v>0</v>
      </c>
      <c r="G110" s="98">
        <v>21.62</v>
      </c>
      <c r="H110" s="98">
        <v>21.55</v>
      </c>
      <c r="I110" s="98">
        <v>0.05</v>
      </c>
      <c r="J110" s="98">
        <v>0.02</v>
      </c>
      <c r="K110" s="98">
        <v>0</v>
      </c>
      <c r="L110" s="5" t="s">
        <v>61</v>
      </c>
    </row>
    <row r="111" spans="1:12" ht="13.5">
      <c r="A111" s="99" t="s">
        <v>62</v>
      </c>
      <c r="B111" s="98">
        <v>6.48</v>
      </c>
      <c r="C111" s="98">
        <v>5.99</v>
      </c>
      <c r="D111" s="98">
        <v>0.49</v>
      </c>
      <c r="E111" s="98">
        <v>0</v>
      </c>
      <c r="F111" s="98">
        <v>0</v>
      </c>
      <c r="G111" s="98">
        <v>37.11</v>
      </c>
      <c r="H111" s="98">
        <v>35.11</v>
      </c>
      <c r="I111" s="98">
        <v>0</v>
      </c>
      <c r="J111" s="98">
        <v>2</v>
      </c>
      <c r="K111" s="98">
        <v>0</v>
      </c>
      <c r="L111" s="5" t="s">
        <v>63</v>
      </c>
    </row>
    <row r="112" spans="1:12" ht="13.5">
      <c r="A112" s="99" t="s">
        <v>64</v>
      </c>
      <c r="B112" s="98">
        <v>0.6</v>
      </c>
      <c r="C112" s="98">
        <v>0</v>
      </c>
      <c r="D112" s="98">
        <v>0</v>
      </c>
      <c r="E112" s="98">
        <v>0.6</v>
      </c>
      <c r="F112" s="98">
        <v>0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  <c r="L112" s="5" t="s">
        <v>65</v>
      </c>
    </row>
    <row r="113" spans="1:12" ht="13.5">
      <c r="A113" s="99" t="s">
        <v>66</v>
      </c>
      <c r="B113" s="98">
        <v>1</v>
      </c>
      <c r="C113" s="98">
        <v>0</v>
      </c>
      <c r="D113" s="98">
        <v>0</v>
      </c>
      <c r="E113" s="98">
        <v>1</v>
      </c>
      <c r="F113" s="98">
        <v>0</v>
      </c>
      <c r="G113" s="98">
        <v>0.08</v>
      </c>
      <c r="H113" s="98">
        <v>0</v>
      </c>
      <c r="I113" s="98">
        <v>0.08</v>
      </c>
      <c r="J113" s="98">
        <v>0</v>
      </c>
      <c r="K113" s="98">
        <v>0</v>
      </c>
      <c r="L113" s="5" t="s">
        <v>67</v>
      </c>
    </row>
    <row r="114" spans="1:12" ht="13.5">
      <c r="A114" s="99" t="s">
        <v>87</v>
      </c>
      <c r="B114" s="98">
        <v>20.69</v>
      </c>
      <c r="C114" s="98">
        <v>18.52</v>
      </c>
      <c r="D114" s="98">
        <v>2.17</v>
      </c>
      <c r="E114" s="98">
        <v>0</v>
      </c>
      <c r="F114" s="98">
        <v>0</v>
      </c>
      <c r="G114" s="98">
        <v>4.66</v>
      </c>
      <c r="H114" s="98">
        <v>3.81</v>
      </c>
      <c r="I114" s="98">
        <v>0.85</v>
      </c>
      <c r="J114" s="98">
        <v>0</v>
      </c>
      <c r="K114" s="98">
        <v>0</v>
      </c>
      <c r="L114" s="5" t="s">
        <v>88</v>
      </c>
    </row>
    <row r="115" spans="1:12" ht="13.5">
      <c r="A115" s="99" t="s">
        <v>89</v>
      </c>
      <c r="B115" s="98">
        <v>0</v>
      </c>
      <c r="C115" s="98">
        <v>0</v>
      </c>
      <c r="D115" s="98">
        <v>0</v>
      </c>
      <c r="E115" s="98">
        <v>0</v>
      </c>
      <c r="F115" s="98">
        <v>0</v>
      </c>
      <c r="G115" s="98">
        <v>787.03</v>
      </c>
      <c r="H115" s="98">
        <v>786.49</v>
      </c>
      <c r="I115" s="98">
        <v>0.54</v>
      </c>
      <c r="J115" s="98">
        <v>0</v>
      </c>
      <c r="K115" s="98">
        <v>0</v>
      </c>
      <c r="L115" s="5" t="s">
        <v>90</v>
      </c>
    </row>
    <row r="116" spans="1:12" ht="13.5">
      <c r="A116" s="99" t="s">
        <v>91</v>
      </c>
      <c r="B116" s="98">
        <v>645.69</v>
      </c>
      <c r="C116" s="98">
        <v>601.11</v>
      </c>
      <c r="D116" s="98">
        <v>44.57</v>
      </c>
      <c r="E116" s="98">
        <v>0</v>
      </c>
      <c r="F116" s="98">
        <v>0</v>
      </c>
      <c r="G116" s="98">
        <v>255.66</v>
      </c>
      <c r="H116" s="98">
        <v>251.49</v>
      </c>
      <c r="I116" s="98">
        <v>4.17</v>
      </c>
      <c r="J116" s="98">
        <v>0</v>
      </c>
      <c r="K116" s="98">
        <v>0</v>
      </c>
      <c r="L116" s="5" t="s">
        <v>92</v>
      </c>
    </row>
    <row r="117" spans="1:12" ht="13.5">
      <c r="A117" s="99" t="s">
        <v>93</v>
      </c>
      <c r="B117" s="98">
        <v>0</v>
      </c>
      <c r="C117" s="98">
        <v>0</v>
      </c>
      <c r="D117" s="98">
        <v>0</v>
      </c>
      <c r="E117" s="98">
        <v>0</v>
      </c>
      <c r="F117" s="98">
        <v>0</v>
      </c>
      <c r="G117" s="98">
        <v>67.44</v>
      </c>
      <c r="H117" s="98">
        <v>67.01</v>
      </c>
      <c r="I117" s="98">
        <v>0.42</v>
      </c>
      <c r="J117" s="98">
        <v>0</v>
      </c>
      <c r="K117" s="98">
        <v>0</v>
      </c>
      <c r="L117" s="5" t="s">
        <v>94</v>
      </c>
    </row>
    <row r="118" spans="1:12" ht="13.5">
      <c r="A118" s="99" t="s">
        <v>80</v>
      </c>
      <c r="B118" s="98">
        <v>0</v>
      </c>
      <c r="C118" s="98">
        <v>0</v>
      </c>
      <c r="D118" s="98">
        <v>0</v>
      </c>
      <c r="E118" s="98">
        <v>0</v>
      </c>
      <c r="F118" s="98">
        <v>0</v>
      </c>
      <c r="G118" s="98">
        <v>0.8</v>
      </c>
      <c r="H118" s="98">
        <v>0</v>
      </c>
      <c r="I118" s="98">
        <v>0</v>
      </c>
      <c r="J118" s="98">
        <v>0.8</v>
      </c>
      <c r="K118" s="98">
        <v>0</v>
      </c>
      <c r="L118" s="5" t="s">
        <v>81</v>
      </c>
    </row>
    <row r="119" spans="1:11" ht="13.5">
      <c r="A119" s="100" t="s">
        <v>56</v>
      </c>
      <c r="B119" s="100">
        <v>696.69</v>
      </c>
      <c r="C119" s="100">
        <v>637.05</v>
      </c>
      <c r="D119" s="100">
        <v>52.33</v>
      </c>
      <c r="E119" s="100">
        <v>7.31</v>
      </c>
      <c r="F119" s="100">
        <v>0</v>
      </c>
      <c r="G119" s="100">
        <v>2225.97</v>
      </c>
      <c r="H119" s="100">
        <v>2212.09</v>
      </c>
      <c r="I119" s="100">
        <v>6.76</v>
      </c>
      <c r="J119" s="100">
        <v>7.11</v>
      </c>
      <c r="K119" s="100">
        <v>0</v>
      </c>
    </row>
    <row r="120" spans="1:11" ht="13.5">
      <c r="A120" s="96" t="s">
        <v>101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</row>
    <row r="121" spans="1:12" ht="13.5">
      <c r="A121" s="99" t="s">
        <v>48</v>
      </c>
      <c r="B121" s="98">
        <v>547.3</v>
      </c>
      <c r="C121" s="98">
        <v>452.32</v>
      </c>
      <c r="D121" s="98">
        <v>52.99</v>
      </c>
      <c r="E121" s="98">
        <v>41.99</v>
      </c>
      <c r="F121" s="98">
        <v>0</v>
      </c>
      <c r="G121" s="98">
        <v>2376.76</v>
      </c>
      <c r="H121" s="98">
        <v>2376.21</v>
      </c>
      <c r="I121" s="98">
        <v>0.55</v>
      </c>
      <c r="J121" s="98">
        <v>0</v>
      </c>
      <c r="K121" s="98">
        <v>0</v>
      </c>
      <c r="L121" s="5" t="s">
        <v>49</v>
      </c>
    </row>
    <row r="122" spans="1:12" ht="13.5">
      <c r="A122" s="99" t="s">
        <v>58</v>
      </c>
      <c r="B122" s="98">
        <v>0.6</v>
      </c>
      <c r="C122" s="98">
        <v>0</v>
      </c>
      <c r="D122" s="98">
        <v>0</v>
      </c>
      <c r="E122" s="98">
        <v>0.6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5" t="s">
        <v>59</v>
      </c>
    </row>
    <row r="123" spans="1:12" ht="13.5">
      <c r="A123" s="99" t="s">
        <v>60</v>
      </c>
      <c r="B123" s="98">
        <v>5.94</v>
      </c>
      <c r="C123" s="98">
        <v>1.48</v>
      </c>
      <c r="D123" s="98">
        <v>1.46</v>
      </c>
      <c r="E123" s="98">
        <v>3</v>
      </c>
      <c r="F123" s="98">
        <v>0</v>
      </c>
      <c r="G123" s="98">
        <v>14.85</v>
      </c>
      <c r="H123" s="98">
        <v>14.84</v>
      </c>
      <c r="I123" s="98">
        <v>0.01</v>
      </c>
      <c r="J123" s="98">
        <v>0</v>
      </c>
      <c r="K123" s="98">
        <v>0</v>
      </c>
      <c r="L123" s="5" t="s">
        <v>61</v>
      </c>
    </row>
    <row r="124" spans="1:12" ht="13.5">
      <c r="A124" s="99" t="s">
        <v>62</v>
      </c>
      <c r="B124" s="98">
        <v>1.68</v>
      </c>
      <c r="C124" s="98">
        <v>0</v>
      </c>
      <c r="D124" s="98">
        <v>1.68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5" t="s">
        <v>63</v>
      </c>
    </row>
    <row r="125" spans="1:12" ht="13.5">
      <c r="A125" s="99" t="s">
        <v>64</v>
      </c>
      <c r="B125" s="98">
        <v>9.39</v>
      </c>
      <c r="C125" s="98">
        <v>3.51</v>
      </c>
      <c r="D125" s="98">
        <v>5.88</v>
      </c>
      <c r="E125" s="98">
        <v>0</v>
      </c>
      <c r="F125" s="98">
        <v>0</v>
      </c>
      <c r="G125" s="98">
        <v>0.7</v>
      </c>
      <c r="H125" s="98">
        <v>0.1</v>
      </c>
      <c r="I125" s="98">
        <v>0</v>
      </c>
      <c r="J125" s="98">
        <v>0.6</v>
      </c>
      <c r="K125" s="98">
        <v>0</v>
      </c>
      <c r="L125" s="5" t="s">
        <v>65</v>
      </c>
    </row>
    <row r="126" spans="1:12" ht="13.5">
      <c r="A126" s="99" t="s">
        <v>66</v>
      </c>
      <c r="B126" s="98">
        <v>0</v>
      </c>
      <c r="C126" s="98">
        <v>0</v>
      </c>
      <c r="D126" s="98">
        <v>0</v>
      </c>
      <c r="E126" s="98">
        <v>0</v>
      </c>
      <c r="F126" s="98">
        <v>0</v>
      </c>
      <c r="G126" s="98">
        <v>0.03</v>
      </c>
      <c r="H126" s="98">
        <v>0.02</v>
      </c>
      <c r="I126" s="98">
        <v>0</v>
      </c>
      <c r="J126" s="98">
        <v>0</v>
      </c>
      <c r="K126" s="98">
        <v>0</v>
      </c>
      <c r="L126" s="5" t="s">
        <v>67</v>
      </c>
    </row>
    <row r="127" spans="1:12" ht="13.5">
      <c r="A127" s="99" t="s">
        <v>87</v>
      </c>
      <c r="B127" s="98">
        <v>67.3</v>
      </c>
      <c r="C127" s="98">
        <v>49.59</v>
      </c>
      <c r="D127" s="98">
        <v>17.71</v>
      </c>
      <c r="E127" s="98">
        <v>0</v>
      </c>
      <c r="F127" s="98">
        <v>0</v>
      </c>
      <c r="G127" s="98">
        <v>29.79</v>
      </c>
      <c r="H127" s="98">
        <v>29.24</v>
      </c>
      <c r="I127" s="98">
        <v>0.55</v>
      </c>
      <c r="J127" s="98">
        <v>0</v>
      </c>
      <c r="K127" s="98">
        <v>0</v>
      </c>
      <c r="L127" s="5" t="s">
        <v>88</v>
      </c>
    </row>
    <row r="128" spans="1:12" ht="13.5">
      <c r="A128" s="99" t="s">
        <v>89</v>
      </c>
      <c r="B128" s="98">
        <v>0</v>
      </c>
      <c r="C128" s="98">
        <v>0</v>
      </c>
      <c r="D128" s="98">
        <v>0</v>
      </c>
      <c r="E128" s="98">
        <v>0</v>
      </c>
      <c r="F128" s="98">
        <v>0</v>
      </c>
      <c r="G128" s="98">
        <v>525.7</v>
      </c>
      <c r="H128" s="98">
        <v>525.45</v>
      </c>
      <c r="I128" s="98">
        <v>0.14</v>
      </c>
      <c r="J128" s="98">
        <v>0.11</v>
      </c>
      <c r="K128" s="98">
        <v>0</v>
      </c>
      <c r="L128" s="5" t="s">
        <v>90</v>
      </c>
    </row>
    <row r="129" spans="1:12" ht="13.5">
      <c r="A129" s="99" t="s">
        <v>91</v>
      </c>
      <c r="B129" s="98">
        <v>444.42</v>
      </c>
      <c r="C129" s="98">
        <v>431.39</v>
      </c>
      <c r="D129" s="98">
        <v>13.04</v>
      </c>
      <c r="E129" s="98">
        <v>0</v>
      </c>
      <c r="F129" s="98">
        <v>0</v>
      </c>
      <c r="G129" s="98">
        <v>122.24</v>
      </c>
      <c r="H129" s="98">
        <v>121.7</v>
      </c>
      <c r="I129" s="98">
        <v>0.53</v>
      </c>
      <c r="J129" s="98">
        <v>0</v>
      </c>
      <c r="K129" s="98">
        <v>0</v>
      </c>
      <c r="L129" s="5" t="s">
        <v>92</v>
      </c>
    </row>
    <row r="130" spans="1:12" ht="13.5">
      <c r="A130" s="99" t="s">
        <v>93</v>
      </c>
      <c r="B130" s="98">
        <v>0.14</v>
      </c>
      <c r="C130" s="98">
        <v>0</v>
      </c>
      <c r="D130" s="98">
        <v>0.14</v>
      </c>
      <c r="E130" s="98">
        <v>0</v>
      </c>
      <c r="F130" s="98">
        <v>0</v>
      </c>
      <c r="G130" s="98">
        <v>71.01</v>
      </c>
      <c r="H130" s="98">
        <v>70.84</v>
      </c>
      <c r="I130" s="98">
        <v>0.17</v>
      </c>
      <c r="J130" s="98">
        <v>0</v>
      </c>
      <c r="K130" s="98">
        <v>0</v>
      </c>
      <c r="L130" s="5" t="s">
        <v>94</v>
      </c>
    </row>
    <row r="131" spans="1:12" ht="13.5">
      <c r="A131" s="99" t="s">
        <v>80</v>
      </c>
      <c r="B131" s="98">
        <v>0</v>
      </c>
      <c r="C131" s="98">
        <v>0</v>
      </c>
      <c r="D131" s="98">
        <v>0</v>
      </c>
      <c r="E131" s="98">
        <v>0</v>
      </c>
      <c r="F131" s="98">
        <v>0</v>
      </c>
      <c r="G131" s="98">
        <v>0.2</v>
      </c>
      <c r="H131" s="98">
        <v>0</v>
      </c>
      <c r="I131" s="98">
        <v>0</v>
      </c>
      <c r="J131" s="98">
        <v>0.2</v>
      </c>
      <c r="K131" s="98">
        <v>0</v>
      </c>
      <c r="L131" s="5" t="s">
        <v>81</v>
      </c>
    </row>
    <row r="132" spans="1:11" ht="13.5">
      <c r="A132" s="100" t="s">
        <v>56</v>
      </c>
      <c r="B132" s="100">
        <v>1076.78</v>
      </c>
      <c r="C132" s="100">
        <v>938.29</v>
      </c>
      <c r="D132" s="100">
        <v>92.89</v>
      </c>
      <c r="E132" s="100">
        <v>45.59</v>
      </c>
      <c r="F132" s="100">
        <v>0</v>
      </c>
      <c r="G132" s="100">
        <v>3141.27</v>
      </c>
      <c r="H132" s="100">
        <v>3138.4</v>
      </c>
      <c r="I132" s="100">
        <v>1.96</v>
      </c>
      <c r="J132" s="100">
        <v>0.91</v>
      </c>
      <c r="K132" s="100">
        <v>0</v>
      </c>
    </row>
    <row r="133" spans="1:11" ht="13.5">
      <c r="A133" s="96" t="s">
        <v>102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</row>
    <row r="134" spans="1:12" ht="13.5">
      <c r="A134" s="99" t="s">
        <v>48</v>
      </c>
      <c r="B134" s="98">
        <v>555.97</v>
      </c>
      <c r="C134" s="98">
        <v>459.04</v>
      </c>
      <c r="D134" s="98">
        <v>52.36</v>
      </c>
      <c r="E134" s="98">
        <v>44.57</v>
      </c>
      <c r="F134" s="98">
        <v>0</v>
      </c>
      <c r="G134" s="98">
        <v>2154.36</v>
      </c>
      <c r="H134" s="98">
        <v>2144.98</v>
      </c>
      <c r="I134" s="98">
        <v>9.02</v>
      </c>
      <c r="J134" s="98">
        <v>0.36</v>
      </c>
      <c r="K134" s="98">
        <v>0</v>
      </c>
      <c r="L134" s="5" t="s">
        <v>49</v>
      </c>
    </row>
    <row r="135" spans="1:12" ht="13.5">
      <c r="A135" s="99" t="s">
        <v>58</v>
      </c>
      <c r="B135" s="98">
        <v>506.23</v>
      </c>
      <c r="C135" s="98">
        <v>487.56</v>
      </c>
      <c r="D135" s="98">
        <v>0.65</v>
      </c>
      <c r="E135" s="98">
        <v>18.03</v>
      </c>
      <c r="F135" s="98">
        <v>0</v>
      </c>
      <c r="G135" s="98">
        <v>29.14</v>
      </c>
      <c r="H135" s="98">
        <v>29.14</v>
      </c>
      <c r="I135" s="98">
        <v>0</v>
      </c>
      <c r="J135" s="98">
        <v>0</v>
      </c>
      <c r="K135" s="98">
        <v>0</v>
      </c>
      <c r="L135" s="5" t="s">
        <v>59</v>
      </c>
    </row>
    <row r="136" spans="1:12" ht="13.5">
      <c r="A136" s="99" t="s">
        <v>60</v>
      </c>
      <c r="B136" s="98">
        <v>4.98</v>
      </c>
      <c r="C136" s="98">
        <v>0.84</v>
      </c>
      <c r="D136" s="98">
        <v>2.14</v>
      </c>
      <c r="E136" s="98">
        <v>2</v>
      </c>
      <c r="F136" s="98">
        <v>0</v>
      </c>
      <c r="G136" s="98">
        <v>20.22</v>
      </c>
      <c r="H136" s="98">
        <v>19.7</v>
      </c>
      <c r="I136" s="98">
        <v>0.06</v>
      </c>
      <c r="J136" s="98">
        <v>0.46</v>
      </c>
      <c r="K136" s="98">
        <v>0</v>
      </c>
      <c r="L136" s="5" t="s">
        <v>61</v>
      </c>
    </row>
    <row r="137" spans="1:12" ht="13.5">
      <c r="A137" s="99" t="s">
        <v>62</v>
      </c>
      <c r="B137" s="98">
        <v>10.02</v>
      </c>
      <c r="C137" s="98">
        <v>0</v>
      </c>
      <c r="D137" s="98">
        <v>0.02</v>
      </c>
      <c r="E137" s="98">
        <v>10</v>
      </c>
      <c r="F137" s="98">
        <v>0</v>
      </c>
      <c r="G137" s="98">
        <v>17.81</v>
      </c>
      <c r="H137" s="98">
        <v>0.91</v>
      </c>
      <c r="I137" s="98">
        <v>16.9</v>
      </c>
      <c r="J137" s="98">
        <v>0</v>
      </c>
      <c r="K137" s="98">
        <v>0</v>
      </c>
      <c r="L137" s="5" t="s">
        <v>63</v>
      </c>
    </row>
    <row r="138" spans="1:12" ht="13.5">
      <c r="A138" s="99" t="s">
        <v>64</v>
      </c>
      <c r="B138" s="98">
        <v>2.01</v>
      </c>
      <c r="C138" s="98">
        <v>0</v>
      </c>
      <c r="D138" s="98">
        <v>0.01</v>
      </c>
      <c r="E138" s="98">
        <v>2</v>
      </c>
      <c r="F138" s="98">
        <v>0</v>
      </c>
      <c r="G138" s="98">
        <v>0.15</v>
      </c>
      <c r="H138" s="98">
        <v>0.15</v>
      </c>
      <c r="I138" s="98">
        <v>0</v>
      </c>
      <c r="J138" s="98">
        <v>0</v>
      </c>
      <c r="K138" s="98">
        <v>0</v>
      </c>
      <c r="L138" s="5" t="s">
        <v>65</v>
      </c>
    </row>
    <row r="139" spans="1:12" ht="13.5">
      <c r="A139" s="99" t="s">
        <v>66</v>
      </c>
      <c r="B139" s="98">
        <v>3.07</v>
      </c>
      <c r="C139" s="98">
        <v>0</v>
      </c>
      <c r="D139" s="98">
        <v>0.07</v>
      </c>
      <c r="E139" s="98">
        <v>3</v>
      </c>
      <c r="F139" s="98">
        <v>0</v>
      </c>
      <c r="G139" s="98">
        <v>6.01</v>
      </c>
      <c r="H139" s="98">
        <v>6</v>
      </c>
      <c r="I139" s="98">
        <v>0.01</v>
      </c>
      <c r="J139" s="98">
        <v>0</v>
      </c>
      <c r="K139" s="98">
        <v>0</v>
      </c>
      <c r="L139" s="5" t="s">
        <v>67</v>
      </c>
    </row>
    <row r="140" spans="1:12" ht="13.5">
      <c r="A140" s="99" t="s">
        <v>85</v>
      </c>
      <c r="B140" s="98">
        <v>0</v>
      </c>
      <c r="C140" s="98">
        <v>0</v>
      </c>
      <c r="D140" s="98">
        <v>0</v>
      </c>
      <c r="E140" s="98">
        <v>0</v>
      </c>
      <c r="F140" s="98">
        <v>0</v>
      </c>
      <c r="G140" s="98">
        <v>0.09</v>
      </c>
      <c r="H140" s="98">
        <v>0</v>
      </c>
      <c r="I140" s="98">
        <v>0.09</v>
      </c>
      <c r="J140" s="98">
        <v>0</v>
      </c>
      <c r="K140" s="98">
        <v>0</v>
      </c>
      <c r="L140" s="5" t="s">
        <v>86</v>
      </c>
    </row>
    <row r="141" spans="1:12" ht="13.5">
      <c r="A141" s="99" t="s">
        <v>87</v>
      </c>
      <c r="B141" s="98">
        <v>16.04</v>
      </c>
      <c r="C141" s="98">
        <v>15.14</v>
      </c>
      <c r="D141" s="98">
        <v>0.9</v>
      </c>
      <c r="E141" s="98">
        <v>0</v>
      </c>
      <c r="F141" s="98">
        <v>0</v>
      </c>
      <c r="G141" s="98">
        <v>6</v>
      </c>
      <c r="H141" s="98">
        <v>5.93</v>
      </c>
      <c r="I141" s="98">
        <v>0.07</v>
      </c>
      <c r="J141" s="98">
        <v>0</v>
      </c>
      <c r="K141" s="98">
        <v>0</v>
      </c>
      <c r="L141" s="5" t="s">
        <v>88</v>
      </c>
    </row>
    <row r="142" spans="1:12" ht="13.5">
      <c r="A142" s="99" t="s">
        <v>89</v>
      </c>
      <c r="B142" s="98">
        <v>7.05</v>
      </c>
      <c r="C142" s="98">
        <v>0</v>
      </c>
      <c r="D142" s="98">
        <v>3.75</v>
      </c>
      <c r="E142" s="98">
        <v>3.3</v>
      </c>
      <c r="F142" s="98">
        <v>0</v>
      </c>
      <c r="G142" s="98">
        <v>35.66</v>
      </c>
      <c r="H142" s="98">
        <v>35.32</v>
      </c>
      <c r="I142" s="98">
        <v>0.29</v>
      </c>
      <c r="J142" s="98">
        <v>0.06</v>
      </c>
      <c r="K142" s="98">
        <v>0</v>
      </c>
      <c r="L142" s="5" t="s">
        <v>90</v>
      </c>
    </row>
    <row r="143" spans="1:12" ht="13.5">
      <c r="A143" s="99" t="s">
        <v>91</v>
      </c>
      <c r="B143" s="98">
        <v>1376.04</v>
      </c>
      <c r="C143" s="98">
        <v>1267.58</v>
      </c>
      <c r="D143" s="98">
        <v>108.46</v>
      </c>
      <c r="E143" s="98">
        <v>0</v>
      </c>
      <c r="F143" s="98">
        <v>0</v>
      </c>
      <c r="G143" s="98">
        <v>99.66</v>
      </c>
      <c r="H143" s="98">
        <v>98.27</v>
      </c>
      <c r="I143" s="98">
        <v>1.18</v>
      </c>
      <c r="J143" s="98">
        <v>0.2</v>
      </c>
      <c r="K143" s="98">
        <v>0</v>
      </c>
      <c r="L143" s="5" t="s">
        <v>92</v>
      </c>
    </row>
    <row r="144" spans="1:12" ht="13.5">
      <c r="A144" s="99" t="s">
        <v>93</v>
      </c>
      <c r="B144" s="98">
        <v>0.03</v>
      </c>
      <c r="C144" s="98">
        <v>0</v>
      </c>
      <c r="D144" s="98">
        <v>0.03</v>
      </c>
      <c r="E144" s="98">
        <v>0</v>
      </c>
      <c r="F144" s="98">
        <v>0</v>
      </c>
      <c r="G144" s="98">
        <v>70.72</v>
      </c>
      <c r="H144" s="98">
        <v>70.68</v>
      </c>
      <c r="I144" s="98">
        <v>0.04</v>
      </c>
      <c r="J144" s="98">
        <v>0</v>
      </c>
      <c r="K144" s="98">
        <v>0</v>
      </c>
      <c r="L144" s="5" t="s">
        <v>94</v>
      </c>
    </row>
    <row r="145" spans="1:12" ht="13.5">
      <c r="A145" s="99" t="s">
        <v>80</v>
      </c>
      <c r="B145" s="98">
        <v>0.7</v>
      </c>
      <c r="C145" s="98">
        <v>0</v>
      </c>
      <c r="D145" s="98">
        <v>0</v>
      </c>
      <c r="E145" s="98">
        <v>0.7</v>
      </c>
      <c r="F145" s="98">
        <v>0</v>
      </c>
      <c r="G145" s="98">
        <v>0</v>
      </c>
      <c r="H145" s="98">
        <v>0</v>
      </c>
      <c r="I145" s="98">
        <v>0</v>
      </c>
      <c r="J145" s="98">
        <v>0</v>
      </c>
      <c r="K145" s="98">
        <v>0</v>
      </c>
      <c r="L145" s="5" t="s">
        <v>81</v>
      </c>
    </row>
    <row r="146" spans="1:11" ht="13.5">
      <c r="A146" s="100" t="s">
        <v>56</v>
      </c>
      <c r="B146" s="100">
        <v>2482.15</v>
      </c>
      <c r="C146" s="100">
        <v>2230.16</v>
      </c>
      <c r="D146" s="100">
        <v>168.39</v>
      </c>
      <c r="E146" s="100">
        <v>83.6</v>
      </c>
      <c r="F146" s="100">
        <v>0</v>
      </c>
      <c r="G146" s="100">
        <v>2439.83</v>
      </c>
      <c r="H146" s="100">
        <v>2411.09</v>
      </c>
      <c r="I146" s="100">
        <v>27.66</v>
      </c>
      <c r="J146" s="100">
        <v>1.08</v>
      </c>
      <c r="K146" s="100">
        <v>0</v>
      </c>
    </row>
    <row r="147" spans="1:11" ht="13.5">
      <c r="A147" s="101" t="s">
        <v>103</v>
      </c>
      <c r="B147" s="101">
        <v>25104.86</v>
      </c>
      <c r="C147" s="101">
        <v>20776.81</v>
      </c>
      <c r="D147" s="101">
        <v>3212.49</v>
      </c>
      <c r="E147" s="101">
        <v>1115.56</v>
      </c>
      <c r="F147" s="101">
        <v>0</v>
      </c>
      <c r="G147" s="101">
        <v>128490.79</v>
      </c>
      <c r="H147" s="101">
        <v>127840.52</v>
      </c>
      <c r="I147" s="101">
        <v>436.82</v>
      </c>
      <c r="J147" s="101">
        <v>213.45</v>
      </c>
      <c r="K147" s="101">
        <v>0</v>
      </c>
    </row>
  </sheetData>
  <sheetProtection/>
  <mergeCells count="35">
    <mergeCell ref="A1:K1"/>
    <mergeCell ref="A2:H2"/>
    <mergeCell ref="B3:C3"/>
    <mergeCell ref="D3:E3"/>
    <mergeCell ref="H3:K3"/>
    <mergeCell ref="A4:C4"/>
    <mergeCell ref="D4:G4"/>
    <mergeCell ref="H4:K4"/>
    <mergeCell ref="B5:F5"/>
    <mergeCell ref="G5:K5"/>
    <mergeCell ref="A5:A8"/>
    <mergeCell ref="L5:L8"/>
    <mergeCell ref="C6:F6"/>
    <mergeCell ref="H6:K6"/>
    <mergeCell ref="B6:B8"/>
    <mergeCell ref="G6:G8"/>
    <mergeCell ref="C7:C8"/>
    <mergeCell ref="D7:D8"/>
    <mergeCell ref="E7:E8"/>
    <mergeCell ref="F7:F8"/>
    <mergeCell ref="H7:H8"/>
    <mergeCell ref="I7:I8"/>
    <mergeCell ref="J7:J8"/>
    <mergeCell ref="K7:K8"/>
    <mergeCell ref="A10:K10"/>
    <mergeCell ref="A16:K16"/>
    <mergeCell ref="A32:K32"/>
    <mergeCell ref="A46:K46"/>
    <mergeCell ref="A59:K59"/>
    <mergeCell ref="A70:K70"/>
    <mergeCell ref="A83:K83"/>
    <mergeCell ref="A96:K96"/>
    <mergeCell ref="A107:K107"/>
    <mergeCell ref="A120:K120"/>
    <mergeCell ref="A133:K133"/>
  </mergeCells>
  <printOptions/>
  <pageMargins left="0.19652777777777777" right="0.19652777777777777" top="0.19652777777777777" bottom="0.19652777777777777" header="0.5118055555555555" footer="0.5118055555555555"/>
  <pageSetup horizontalDpi="30066" verticalDpi="30066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00390625" defaultRowHeight="12.75"/>
  <sheetData>
    <row r="1" spans="1:12" ht="13.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3.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3.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3.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3.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3.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3.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3.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3.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3.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3.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3.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3.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3.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3.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3.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3.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3.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3.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3.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3.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3.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3.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3.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3.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3.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3.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3.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3.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3.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3.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3.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3.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00390625" defaultRowHeight="12.75"/>
  <sheetData>
    <row r="1" spans="1:2" ht="13.5">
      <c r="A1">
        <v>1400</v>
      </c>
      <c r="B1">
        <v>4610527</v>
      </c>
    </row>
    <row r="2" spans="1:2" ht="13.5">
      <c r="A2">
        <v>1410</v>
      </c>
      <c r="B2">
        <v>759586</v>
      </c>
    </row>
    <row r="3" spans="1:2" ht="13.5">
      <c r="A3">
        <v>1420</v>
      </c>
      <c r="B3">
        <v>19914015</v>
      </c>
    </row>
    <row r="4" spans="1:2" ht="13.5">
      <c r="A4">
        <v>1430</v>
      </c>
      <c r="B4">
        <v>10221583</v>
      </c>
    </row>
    <row r="5" spans="1:2" ht="13.5">
      <c r="A5">
        <v>1440</v>
      </c>
      <c r="B5">
        <v>200701</v>
      </c>
    </row>
    <row r="6" spans="1:2" ht="13.5">
      <c r="A6">
        <v>1450</v>
      </c>
      <c r="B6">
        <v>18157</v>
      </c>
    </row>
    <row r="7" spans="1:2" ht="13.5">
      <c r="A7">
        <v>1460</v>
      </c>
      <c r="B7">
        <v>47852053</v>
      </c>
    </row>
    <row r="8" spans="1:2" ht="13.5">
      <c r="A8">
        <v>1470</v>
      </c>
      <c r="B8">
        <v>30010553</v>
      </c>
    </row>
    <row r="9" spans="1:2" ht="13.5">
      <c r="A9">
        <v>1480</v>
      </c>
      <c r="B9">
        <v>1634748</v>
      </c>
    </row>
    <row r="10" spans="1:2" ht="13.5">
      <c r="A10">
        <v>1490</v>
      </c>
      <c r="B10">
        <v>698068</v>
      </c>
    </row>
    <row r="11" spans="1:2" ht="13.5">
      <c r="A11">
        <v>1500</v>
      </c>
      <c r="B11">
        <v>5066539</v>
      </c>
    </row>
    <row r="12" spans="1:2" ht="13.5">
      <c r="A12">
        <v>1510</v>
      </c>
      <c r="B12">
        <v>3241913</v>
      </c>
    </row>
    <row r="13" spans="1:2" ht="13.5">
      <c r="A13">
        <v>1520</v>
      </c>
      <c r="B13">
        <v>9219804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00390625" defaultRowHeight="12.75"/>
  <sheetData>
    <row r="1" spans="1:14" ht="13.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3.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3.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3.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3.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3.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3.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3.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3.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3.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3.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3.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3.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3.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3.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3.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3.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3.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3.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3.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3.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3.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3.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3.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3.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3.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3.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3.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3.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3.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"/>
    </sheetView>
  </sheetViews>
  <sheetFormatPr defaultColWidth="9.00390625" defaultRowHeight="12.75"/>
  <sheetData>
    <row r="1" spans="1:2" ht="13.5">
      <c r="A1">
        <v>2400</v>
      </c>
      <c r="B1">
        <v>7039888</v>
      </c>
    </row>
    <row r="2" spans="1:2" ht="13.5">
      <c r="A2">
        <v>2410</v>
      </c>
      <c r="B2">
        <v>1130387</v>
      </c>
    </row>
    <row r="3" spans="1:2" ht="13.5">
      <c r="A3">
        <v>2420</v>
      </c>
      <c r="B3">
        <v>15577865</v>
      </c>
    </row>
    <row r="4" spans="1:2" ht="13.5">
      <c r="A4">
        <v>2430</v>
      </c>
      <c r="B4">
        <v>7024861</v>
      </c>
    </row>
    <row r="5" spans="1:2" ht="13.5">
      <c r="A5">
        <v>2440</v>
      </c>
      <c r="B5">
        <v>83617</v>
      </c>
    </row>
    <row r="6" spans="1:2" ht="13.5">
      <c r="A6">
        <v>2450</v>
      </c>
      <c r="B6">
        <v>8008</v>
      </c>
    </row>
    <row r="7" spans="1:2" ht="13.5">
      <c r="A7">
        <v>2460</v>
      </c>
      <c r="B7">
        <v>65224799</v>
      </c>
    </row>
    <row r="8" spans="1:2" ht="13.5">
      <c r="A8">
        <v>2470</v>
      </c>
      <c r="B8">
        <v>36294865</v>
      </c>
    </row>
    <row r="9" spans="1:2" ht="13.5">
      <c r="A9">
        <v>2480</v>
      </c>
      <c r="B9">
        <v>2517186</v>
      </c>
    </row>
    <row r="10" spans="1:2" ht="13.5">
      <c r="A10">
        <v>2490</v>
      </c>
      <c r="B10">
        <v>812857</v>
      </c>
    </row>
    <row r="11" spans="1:2" ht="13.5">
      <c r="A11">
        <v>2500</v>
      </c>
      <c r="B11">
        <v>8265573</v>
      </c>
    </row>
    <row r="12" spans="1:2" ht="13.5">
      <c r="A12">
        <v>2510</v>
      </c>
      <c r="B12">
        <v>4049111</v>
      </c>
    </row>
    <row r="13" spans="1:2" ht="13.5">
      <c r="A13">
        <v>2520</v>
      </c>
      <c r="B13">
        <v>3435492</v>
      </c>
    </row>
    <row r="14" spans="1:2" ht="13.5">
      <c r="A14">
        <v>2530</v>
      </c>
      <c r="B14">
        <v>5496242</v>
      </c>
    </row>
    <row r="15" spans="1:2" ht="13.5">
      <c r="A15">
        <v>2540</v>
      </c>
      <c r="B15">
        <v>3541822</v>
      </c>
    </row>
    <row r="16" spans="1:2" ht="13.5">
      <c r="A16">
        <v>2600</v>
      </c>
      <c r="B16">
        <v>75763911</v>
      </c>
    </row>
    <row r="17" spans="1:2" ht="13.5">
      <c r="A17">
        <v>2610</v>
      </c>
      <c r="B17">
        <v>6290259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00390625" defaultRowHeight="12.75"/>
  <sheetData>
    <row r="1" spans="1:14" ht="13.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3.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3.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3.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3.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3.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3.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3.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3.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3.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3.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3.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H27" sqref="H27"/>
    </sheetView>
  </sheetViews>
  <sheetFormatPr defaultColWidth="9.00390625" defaultRowHeight="12.75"/>
  <sheetData>
    <row r="1" spans="1:6" ht="13.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3.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3.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3.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3.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3.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3.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3.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3.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3.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3.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3.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00390625" defaultRowHeight="12.75"/>
  <sheetData>
    <row r="1" spans="1:6" ht="13.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3.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3.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3.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3.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3.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3.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3.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3.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3.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3.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3.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3.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3.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3.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3.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3.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3.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3.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3.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3.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3.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2008-09-16T07:15:29Z</cp:lastPrinted>
  <dcterms:created xsi:type="dcterms:W3CDTF">2017-12-31T06:53:01Z</dcterms:created>
  <dcterms:modified xsi:type="dcterms:W3CDTF">2002-12-09T13:36:38Z</dcterms:modified>
  <cp:category/>
  <cp:version/>
  <cp:contentType/>
  <cp:contentStatus/>
</cp:coreProperties>
</file>