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firstSheet="1" activeTab="2"/>
  </bookViews>
  <sheets>
    <sheet name="налоговые, неналоговые" sheetId="1" r:id="rId1"/>
    <sheet name=" безвозмездные" sheetId="2" r:id="rId2"/>
    <sheet name="налог. неналог." sheetId="3" r:id="rId3"/>
  </sheets>
  <definedNames/>
  <calcPr fullCalcOnLoad="1"/>
</workbook>
</file>

<file path=xl/sharedStrings.xml><?xml version="1.0" encoding="utf-8"?>
<sst xmlns="http://schemas.openxmlformats.org/spreadsheetml/2006/main" count="459" uniqueCount="403">
  <si>
    <t>НАЛОГИ НА ПРИБЫЛЬ, ДОХОДЫ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</si>
  <si>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</si>
  <si>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</si>
  <si>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</si>
  <si>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</si>
  <si>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</si>
  <si>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</si>
  <si>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показателя</t>
  </si>
  <si>
    <t>Код дохода по КД</t>
  </si>
  <si>
    <t>НАЛОГОВЫЕ И НЕНАЛОГОВЫЕ ДОХОДЫ</t>
  </si>
  <si>
    <t>000  1  00  00000  00  0000  000</t>
  </si>
  <si>
    <t>000  1  01  00000  00  0000  000</t>
  </si>
  <si>
    <t>000  1  01  02000  01  0000  110</t>
  </si>
  <si>
    <t>000  1  05  00000  00  0000  000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</si>
  <si>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</si>
  <si>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</si>
  <si>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</si>
  <si>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</si>
  <si>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</si>
  <si>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</si>
  <si>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000  1  12  00000  00  0000  000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</si>
  <si>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</si>
  <si>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</si>
  <si>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</si>
  <si>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000  1  16  00000  00  0000  000</t>
  </si>
  <si>
    <t>ПРОЧИЕ НЕНАЛОГОВЫЕ ДОХОДЫ</t>
  </si>
  <si>
    <t>000  1  17  00000  00  0000  000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</si>
  <si>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</si>
  <si>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</si>
  <si>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</si>
  <si>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Доходы районного бюджета на   2010 год</t>
  </si>
  <si>
    <t>000  1  11  05035  05  0000  120</t>
  </si>
  <si>
    <t>000  1  11 05025  05 0000 120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</si>
  <si>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</si>
  <si>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</si>
  <si>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</si>
  <si>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 xml:space="preserve">000  1  08  07150  01  0000  110 </t>
  </si>
  <si>
    <t>ДОХОДЫ ОТ ОКАЗАНИЯ ПЛАТНЫХ УСЛУГ (РАБОТ) И КОМПЕНСАЦИИ ЗАТРАТ ГОСУДАРСТВА</t>
  </si>
  <si>
    <t xml:space="preserve"> 000  1  13  00000 00  0000  000</t>
  </si>
  <si>
    <t>Плата за выбросы загрязняющих веществ в атмосферный воздух стационарными объектами</t>
  </si>
  <si>
    <t>000  1  12  01010  01  6000  120</t>
  </si>
  <si>
    <t>000  1  14  02053  05  0000  410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</si>
  <si>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</si>
  <si>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</si>
  <si>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</si>
  <si>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</si>
  <si>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000 1  01  02010  01  1000  110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</si>
  <si>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</si>
  <si>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</si>
  <si>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</si>
  <si>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приизводимым на территории Российской Федерации</t>
  </si>
  <si>
    <t>000  1  03  00000  00  0000  110</t>
  </si>
  <si>
    <t>000  1  03  02000  01  0000  110</t>
  </si>
  <si>
    <t>Доходы от компенсации затрат государства</t>
  </si>
  <si>
    <t xml:space="preserve"> 000  1  13  02000 00  0000  130</t>
  </si>
  <si>
    <t>Прочие доходы от компенсации затрат государства</t>
  </si>
  <si>
    <t xml:space="preserve"> 000  1  13  02990 00  0000  130</t>
  </si>
  <si>
    <t>Прочие доходы от компенсации затрат бюджетов муниципальных районов</t>
  </si>
  <si>
    <t xml:space="preserve"> 000  1  13  02995 05  0000  130</t>
  </si>
  <si>
    <t>000  1  14  06013  13  0000  430</t>
  </si>
  <si>
    <t>ВСЕГО ДОХОДЫ</t>
  </si>
  <si>
    <t>000  0  00  00000  00  0000  000</t>
  </si>
  <si>
    <t>Приложение №1</t>
  </si>
  <si>
    <t>к решению районного Совета</t>
  </si>
  <si>
    <t>народных депутатов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</si>
  <si>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</si>
  <si>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</si>
  <si>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</si>
  <si>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000  1  05  01000  00  0000  110</t>
  </si>
  <si>
    <t>000  1  05  01010  01  0000  110</t>
  </si>
  <si>
    <t xml:space="preserve">от                            №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</si>
  <si>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</si>
  <si>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</si>
  <si>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000  1  03  02251  01  0000  110</t>
  </si>
  <si>
    <t>000  1  03  02231  01  0000  110</t>
  </si>
  <si>
    <t>000  1  03  02241  01  0000  110</t>
  </si>
  <si>
    <t>000  1  03  02261  01  0000  110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</si>
  <si>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</si>
  <si>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</si>
  <si>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</si>
  <si>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</si>
  <si>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</si>
  <si>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</si>
  <si>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</si>
  <si>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000  1  05  01021  01  0000  110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</si>
  <si>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</si>
  <si>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</si>
  <si>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</si>
  <si>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</si>
  <si>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</si>
  <si>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</si>
  <si>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</si>
  <si>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</si>
  <si>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</si>
  <si>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</si>
  <si>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</si>
  <si>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</si>
  <si>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</si>
  <si>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ПРАВ,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</si>
  <si>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</si>
  <si>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</si>
  <si>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</si>
  <si>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</si>
  <si>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</si>
  <si>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</si>
  <si>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</si>
  <si>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</si>
  <si>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</si>
  <si>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</si>
  <si>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налогаемые мировыми судьями, комиссиями</t>
  </si>
  <si>
    <t>Административные штрафы,установленные Кодексом Российской Федерации об административных правонарушениях, за административные правонарушения в области предпр.деят.и деят. саморег.организ., налогае. мировыми судьями, комис.по дела несов.и защите их прав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</si>
  <si>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 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</si>
  <si>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</si>
  <si>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</si>
  <si>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судьями(иные штрафы).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</si>
  <si>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</si>
  <si>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</si>
  <si>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   Прогнозируемые объемы   налоговых и неналоговых доходов районного бюджета на 2021 год и плановый период 2022-2023 годов по кодам видов и подвидов доходов </t>
  </si>
  <si>
    <t>Прогноз на 2021</t>
  </si>
  <si>
    <t>000 1 16  01143  01  0002  140</t>
  </si>
  <si>
    <t>000 1 16  01133  01  9000  140</t>
  </si>
  <si>
    <t>000 1 16  01143  01  9000  140</t>
  </si>
  <si>
    <t>000 1 16  01153  01  0006  140</t>
  </si>
  <si>
    <t>000 1 16  01153  01  9000  140</t>
  </si>
  <si>
    <t>000 1 16  10123  01  0051  140</t>
  </si>
  <si>
    <t>000 1 16  10129  01  0000  140</t>
  </si>
  <si>
    <t>000 1 16  01053  01  0035  140</t>
  </si>
  <si>
    <t>000 1 16  01053  01  9000  140</t>
  </si>
  <si>
    <t>000 1 16  01063  01  0101  140</t>
  </si>
  <si>
    <t>000 1 16  01063  01  9000  140</t>
  </si>
  <si>
    <t>000 1 16  01063  01  0091  140</t>
  </si>
  <si>
    <t>000 1 16  01063  01  0009  140</t>
  </si>
  <si>
    <t>000 1 16  01073  01  0006  140</t>
  </si>
  <si>
    <t>000 1 16  01173  01  0007  140</t>
  </si>
  <si>
    <t>000 1 16  01073  01  0017  140</t>
  </si>
  <si>
    <t>000 1 16  01173  01  9000  140</t>
  </si>
  <si>
    <t>000 1 16  01193  01  9000  140</t>
  </si>
  <si>
    <t>000 1 16  01193  01  0005  140</t>
  </si>
  <si>
    <t>000 1 16  01193  01  0013  140</t>
  </si>
  <si>
    <t>000 1 16  01193  01  0029  140</t>
  </si>
  <si>
    <t>000 1 16  02020  02  0000  140</t>
  </si>
  <si>
    <t>000 1 16  01203  01  0021  140</t>
  </si>
  <si>
    <t>000 1 16  01203  01  0025  140</t>
  </si>
  <si>
    <t>000 1 16  01203  01  9000  140</t>
  </si>
  <si>
    <t>000 1 12  01030  01  6000  120</t>
  </si>
  <si>
    <t>000 1 12  01041  01  6000  120</t>
  </si>
  <si>
    <t>000  1 11  09045  05  0000  120</t>
  </si>
  <si>
    <t xml:space="preserve"> 000  1  11  05013  13  0000  120</t>
  </si>
  <si>
    <t>000  1  08  03010  0 1 1000  110</t>
  </si>
  <si>
    <t>000  1  08  03010  01  4000  110</t>
  </si>
  <si>
    <t>000  1  05  01011  01  1000  110</t>
  </si>
  <si>
    <t>000  1  05  01021  01  1000  110</t>
  </si>
  <si>
    <t>000  1  05  02010  02  1000  110</t>
  </si>
  <si>
    <t>000  1  05  03010  01  1000  110</t>
  </si>
  <si>
    <t>000  1 01  02030  01  1000  110</t>
  </si>
  <si>
    <t>000  1  01  02020  01  1000  110</t>
  </si>
  <si>
    <t xml:space="preserve"> 000  1 11 05013   05  0000  120</t>
  </si>
  <si>
    <t>тыс. рублей</t>
  </si>
  <si>
    <t>Прогнозируемый в очередном финансовом году и плановом периоде объем налоговых и неналоговых доходов районного бюджета в разрезе групп, подгрупп, статей, подстатей, элемента, кодов подвида доходов, относящихся к доходам бюджета</t>
  </si>
  <si>
    <t>Прогнозируемый в очередном финансовом году и плановом периоде объем безвозмездных поступлений в разрезе групп, подгрупп, статей, подстатей, элемента, кодов подвида доходов, относящихся к доходам бюджета</t>
  </si>
  <si>
    <t>Наименование вида дохода</t>
  </si>
  <si>
    <t xml:space="preserve">                                                  Код бюджетной классификации</t>
  </si>
  <si>
    <t>Утверждено на 2023 год</t>
  </si>
  <si>
    <t>Утверждено на 2024 год</t>
  </si>
  <si>
    <t xml:space="preserve"> 1 00 00000 00 0000 000</t>
  </si>
  <si>
    <t>Налоги на прибыль, доходы</t>
  </si>
  <si>
    <t xml:space="preserve"> 1 01 00000 00 0000 000</t>
  </si>
  <si>
    <t xml:space="preserve"> 1 01 02000 01 0000 110</t>
  </si>
  <si>
    <t>1 01 02010 01 1000 110</t>
  </si>
  <si>
    <t>1 01 02020 01 1000 110</t>
  </si>
  <si>
    <t xml:space="preserve"> 1 01 02030 01 1000 110 </t>
  </si>
  <si>
    <t xml:space="preserve"> 1 01 02040 01 0000 110 </t>
  </si>
  <si>
    <t>Налоги на товары (работы, услуги), реализуемые на территории Российской Федерации</t>
  </si>
  <si>
    <t>1 03 00000 00 0000 000</t>
  </si>
  <si>
    <t>1 03 02231 01 0000 110</t>
  </si>
  <si>
    <t>1 03 02241 01 0000 110</t>
  </si>
  <si>
    <t>1 03 02251 01 0000 110</t>
  </si>
  <si>
    <t>1 03 02261 01 0000 110</t>
  </si>
  <si>
    <t>Налоги на совокупный доход</t>
  </si>
  <si>
    <t xml:space="preserve"> 1 05 00000 00 0000 000</t>
  </si>
  <si>
    <t>1 05 01000 00 0000 110</t>
  </si>
  <si>
    <t>1 05 01011 01 1000 110</t>
  </si>
  <si>
    <t>1 05 01021 01 1000 110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</si>
  <si>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</si>
  <si>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</si>
  <si>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</si>
  <si>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</si>
  <si>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т.ч. по отмененному)</t>
  </si>
  <si>
    <t>1 05 03010 01 1000 110</t>
  </si>
  <si>
    <t>Налог, взимаемый в связи с применением патентной системы налогообложения</t>
  </si>
  <si>
    <t>1 05 04000 02 0000 110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</si>
  <si>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</si>
  <si>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</si>
  <si>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</si>
  <si>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</si>
  <si>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</si>
  <si>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1 06 01020 14 0000 110</t>
  </si>
  <si>
    <t>Земельный налог</t>
  </si>
  <si>
    <t xml:space="preserve"> 1 06 06000 00 0000 110</t>
  </si>
  <si>
    <t>Земельный налог с организаций</t>
  </si>
  <si>
    <t xml:space="preserve"> 1 06 06030 00 0000 110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</si>
  <si>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</si>
  <si>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1 06 06032 14 0000 110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</si>
  <si>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</si>
  <si>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</si>
  <si>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</si>
  <si>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1 06 06042 14 0000 110</t>
  </si>
  <si>
    <t>Государственная пошлина</t>
  </si>
  <si>
    <t xml:space="preserve"> 1 08 00000 00 0000 000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</si>
  <si>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</si>
  <si>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1 08 03010 01 1000 110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</si>
  <si>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</si>
  <si>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</si>
  <si>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</si>
  <si>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</si>
  <si>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</si>
  <si>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</si>
  <si>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</si>
  <si>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</si>
  <si>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</si>
  <si>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</si>
  <si>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 xml:space="preserve"> 1 12 01000 01 0000 120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</si>
  <si>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</si>
  <si>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</si>
  <si>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1 12 01030 01 6000 120</t>
  </si>
  <si>
    <t>1 12 01041 01 6000 120</t>
  </si>
  <si>
    <t>Доходы от оказания платных услуг (работ) и компенсации затрат государства</t>
  </si>
  <si>
    <t xml:space="preserve"> 1 13 00000 00 0000 000</t>
  </si>
  <si>
    <t>Прочие доходы от компенсации затрат бюджетов муниципальных округов</t>
  </si>
  <si>
    <t xml:space="preserve"> 1 13 02994 14 0000 130</t>
  </si>
  <si>
    <t>Доходы от продажи материальных и нематериальных активов</t>
  </si>
  <si>
    <t xml:space="preserve">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</si>
  <si>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</si>
  <si>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</si>
  <si>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Штрафы, санкции, возмещение ущерба</t>
  </si>
  <si>
    <t xml:space="preserve"> 1 16 00000 00 0000 000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</si>
  <si>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актов)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</si>
  <si>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</si>
  <si>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 уплату средств на содержание детей или нетрудоспособных родителей)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</si>
  <si>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</si>
  <si>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веществ))</t>
  </si>
  <si>
    <t>1 16 01063 01 0091 140</t>
  </si>
  <si>
    <t>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</si>
  <si>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</si>
  <si>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</si>
  <si>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 регламентирующих рыболовство)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</si>
  <si>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</si>
  <si>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</si>
  <si>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1 16 01153 01 9000 140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</si>
  <si>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</si>
  <si>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1 16 01163 01 0000 140</t>
  </si>
  <si>
    <t>1 16 01173 01 0007 140</t>
  </si>
  <si>
    <t>1 16 01173 01 0008 140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</si>
  <si>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</si>
  <si>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</si>
  <si>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</si>
  <si>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1 16 01193 01 0007 140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</si>
  <si>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</si>
  <si>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государственного контроля (надзора)</t>
  </si>
  <si>
    <t>1 16 01193 01 0401 140</t>
  </si>
  <si>
    <t>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</si>
  <si>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 и приобретения продажи)</t>
  </si>
  <si>
    <t>1 16 01203 01 0008 140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</si>
  <si>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</si>
  <si>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>1 16 01203 01 0021 140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</si>
  <si>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 </t>
  </si>
  <si>
    <t>1 16 01203 01 0025 140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</si>
  <si>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</si>
  <si>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</si>
  <si>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1 17 00000 00 0000.000</t>
  </si>
  <si>
    <t>1 17 05000 00 0000 180</t>
  </si>
  <si>
    <t>Прочие неналоговые доходы бюджетов муниципальных округов</t>
  </si>
  <si>
    <t>1 17 05040 14 0000 180</t>
  </si>
  <si>
    <t xml:space="preserve">БЕЗВОЗМЕЗДНЫЕ ПОСТУПЛЕНИЯ </t>
  </si>
  <si>
    <t>2 00 00000 00 0000 000</t>
  </si>
  <si>
    <t xml:space="preserve"> 2 02 00000 00 0000 000</t>
  </si>
  <si>
    <t xml:space="preserve"> 2 02 01000 00 0000 150</t>
  </si>
  <si>
    <t>2 02 15001 14 0000 150</t>
  </si>
  <si>
    <t>Субсидии бюджетам бюджетной системы Российской Федерации (межбюджетные субсидии)</t>
  </si>
  <si>
    <t>2 02 20000 00 0000 150</t>
  </si>
  <si>
    <t>2 02 25243 14 0000 150</t>
  </si>
  <si>
    <t xml:space="preserve"> 2 02 25497 14 0000 150</t>
  </si>
  <si>
    <t>2 02 29998 14 0000 150</t>
  </si>
  <si>
    <t>Прочие субсидии бюджетам муниципальных округов, в т.ч.:</t>
  </si>
  <si>
    <t>2 02 29999 14 0000 150</t>
  </si>
  <si>
    <t>Субвенции бюджетам бюджетной системы Российской Федерации</t>
  </si>
  <si>
    <t>2 02 30000 00 0000 150</t>
  </si>
  <si>
    <t>2 02 30027 14 0000 150</t>
  </si>
  <si>
    <t>2 02 30029 14 0000 150</t>
  </si>
  <si>
    <t>2 02 35082 14 0000 150</t>
  </si>
  <si>
    <t>2 02 35118 14 0000 150</t>
  </si>
  <si>
    <t>2 02 35120 14 0000 150</t>
  </si>
  <si>
    <t>2 02 35303 14 0000 150</t>
  </si>
  <si>
    <t xml:space="preserve"> 2 02 25304 14 0000 150</t>
  </si>
  <si>
    <t xml:space="preserve"> 2 02 25555 14 0000 150</t>
  </si>
  <si>
    <t>2 02 25299 14 0000 150</t>
  </si>
  <si>
    <t>Прочие субвенции бюджетам муниципальных округов, в т.ч.:</t>
  </si>
  <si>
    <t>2 02 39999 14 0000 150</t>
  </si>
  <si>
    <t>Утверждено на 2025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</si>
  <si>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</si>
  <si>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</si>
  <si>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</si>
  <si>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</si>
  <si>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1 01 02080 01 0000 110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</si>
  <si>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</si>
  <si>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</si>
  <si>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</si>
  <si>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</si>
  <si>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</si>
  <si>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1 05 04060 02 1000 110</t>
  </si>
  <si>
    <t>1 08 07150 01 0000 110</t>
  </si>
  <si>
    <t xml:space="preserve"> 1 11 05012 14 0000 120</t>
  </si>
  <si>
    <t xml:space="preserve"> 1 11 05024 14 0000 120</t>
  </si>
  <si>
    <t xml:space="preserve"> 1 11 05034 14 0000 120</t>
  </si>
  <si>
    <t xml:space="preserve"> 1 11 07014 14 0000 120</t>
  </si>
  <si>
    <t xml:space="preserve"> 1 11 09044 14 0000 120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</si>
  <si>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</si>
  <si>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0 14 02043 14 0000 440</t>
  </si>
  <si>
    <t>1 16 01053 01 0351 140</t>
  </si>
  <si>
    <t>1 16 01083 01 0037 140</t>
  </si>
  <si>
    <t>Административные штрафы,установленные главой 17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</si>
  <si>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штрафы,установленные главой 17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власти)</t>
  </si>
  <si>
    <t>Инициативные платежи, зачисляемые в бюджеты муниципальных округов</t>
  </si>
  <si>
    <t>1 17 15020 14 0000 150</t>
  </si>
  <si>
    <t>Инициативные платежи, зачисляемые в бюджеты муниципальных округов Благоустройство стадиона "Южный" г.Завитинска Завитинского муниципального округа (устройство покрытия хлккейной коробки, устройство трибуны, установка волейбольных и баскетбольных стоек))</t>
  </si>
  <si>
    <t>1 17 15020 14 0001 150</t>
  </si>
  <si>
    <t>Инициативные платежи, зачисляемые в бюджеты муниципальных округов (Благоустройство детской игровой площадки и спортивной площадки в с. Новоалексеевка Завитинского муниципального округа (установка детского игрового оборудования))</t>
  </si>
  <si>
    <t>1 17 15020 14 0002 150</t>
  </si>
  <si>
    <t>Инициативные платежи, зачисляемые в бюджеты муниципальных округов (Благоустройство спортивно-игровой площадки с. Червона Армия Завитинского муниципального округа (устройство ограждения, устройство водоотведения))</t>
  </si>
  <si>
    <t>1 17 15020 14 0003 150</t>
  </si>
  <si>
    <t>Инициативные платежи, зачисляемые в бюджеты муниципальных округов (Благоустройство прилегающей территории к памятнику с. Албазинка Звитинского муниципального округа (устройство ограждения))</t>
  </si>
  <si>
    <t>1 17 15020 14 0004 150</t>
  </si>
  <si>
    <t>Инициативные платежи, зачисляемые в бюджеты муниципальных округов (Устройство парковки у социально значимых объектов с. Антоновка  Завитинского муниципального округа )</t>
  </si>
  <si>
    <t>1 17 15020 14 0005 150</t>
  </si>
  <si>
    <t>Инициативные платежи, зачисляемые в бюджеты муниципальных округов (Благоустройство прилегающей территории к клубу с. Белый Яр  Завитинского муниципального округа (устройство теневого навеса, устройство освещения))</t>
  </si>
  <si>
    <t>1 17 15020 14 0006 150</t>
  </si>
  <si>
    <t>Инициативные платежи, зачисляемые в бюджеты муниципальных округов(Благоустройство стадиона с. Болдыревка Завитинского муниципального округа (устройство беговой дорожки, устройство освещения))</t>
  </si>
  <si>
    <t>1 17 15020 14 0007 150</t>
  </si>
  <si>
    <t>Инициативные платежи, зачисляемые в бюджеты муниципальных округов (Благоустройство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комплекса))</t>
  </si>
  <si>
    <t>1 17 15020 14 0008 150</t>
  </si>
  <si>
    <t>Инициативные платежи, зачисляемые в бюджеты муниципальных округов Благоустройство спортивной площадки в с. Верхнеильиновка Завитинского муниципального округа (устройство покрытия беговой доржки, установка спротивного комплекса))</t>
  </si>
  <si>
    <t>1 17 15020 14 0009 150</t>
  </si>
  <si>
    <t>Инициативные платежи, зачисляемые в бюджеты муниципальных округов (Оснащение клуба с. Камышенка Завитинского муниципального округа (приобретение одежды сцены, жалюзи для окон, мебель))</t>
  </si>
  <si>
    <t>1 17 15020 14 0011 150</t>
  </si>
  <si>
    <t>Инициативные платежи, зачисляемые в бюджеты муниципальных округов (Благоустройство прилегающей территории к клубу с. Успеновка  Завитинского муниципального округа (установка ограждения, устройство  дорожки из тротуарной плитки))</t>
  </si>
  <si>
    <t>1 17 15020 14 0012 150</t>
  </si>
  <si>
    <t>Инициативные платежи, зачисляемые в бюджеты муниципальных округов (Благоустройство прилегающей территории к клубу с. Куприяновка  Завитинского муниципального округа (установка теневого навеса, устройство  дорожки из тротуарной плитки))</t>
  </si>
  <si>
    <t>1 17 15020 14 0013 150</t>
  </si>
  <si>
    <t>Инициативные платежи, зачисляемые в бюджеты муниципальных округов (Благоустройство стадиона с.Подоловка Завитинского муниципального округа (установка теневого навеса, установка детского спортивного комплекса))</t>
  </si>
  <si>
    <t>1 17 15020 14 0014 150</t>
  </si>
  <si>
    <t>Инициативные платежи, зачисляемые в бюджеты муниципальных округов (Благоустройство детской спортивной площадки  с. Преображеновка Завитинского муниципального округа (установка детского игрового оборудования))</t>
  </si>
  <si>
    <t>1 17 15020 14 0015 150</t>
  </si>
  <si>
    <t>Инициативные платежи, зачисляемые в бюджеты муниципальных округов (Благоустройство прилегающей территории к клубу с. Валуево  Завитинского муниципального округа (установка малых архитектурных форм, устройство пешеходных дорожек и тротуарной плитки))</t>
  </si>
  <si>
    <t>1 17 15020 14 0016 150</t>
  </si>
  <si>
    <t xml:space="preserve">Дотации  на выравнивание бюджетной обеспеченности муниципальных районов (муниципальных округов, городских округов) </t>
  </si>
  <si>
    <t>Дотации на поддержку мер по обеспечению сбалансированности местных бюджетов</t>
  </si>
  <si>
    <t>2 02 15002 14 0000 150</t>
  </si>
  <si>
    <t>Субсидии бюджетам муниципальных образований на реализацию программ формирования современной городской среды</t>
  </si>
  <si>
    <t>Субсидии бюджетам муниципальных образований области (включая муниципальные района, муниципальные и городские округа, городские и сельские поселения)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</si>
  <si>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образований области на софинансирование мероприятий, направленных на строительство и реконструкцию (модернизацию) объектов питьевого водоснабжения</t>
  </si>
  <si>
    <t>Субсидии бюджетам муниципальных образований на реализацию мероприятий по обеспечению жильем молодых семей</t>
  </si>
  <si>
    <t>Субсидии бюджетам муниципальных районов (муниципальных округов, городских округов) на выравнивание  обеспеченности муниципальных образований по реализации ими отдельных расходных обязательств</t>
  </si>
  <si>
    <t>Субсидии бюджетам муниципальных образований на обустройство остановок для школьных маршрутов, атакже освещение улично-дорожной сети населенных пунктов Амурской области</t>
  </si>
  <si>
    <t>Субсидии бюджетам муниципальных образований на реализацию мероприятия по уничтожению сырьевой базы конопли</t>
  </si>
  <si>
    <t>Субсидии бюджетам муниципальных образований на софинансирование расходов по осуществлению дорожной деятельности в отношении автомобильных дорог местного значения и сооружений на них</t>
  </si>
  <si>
    <t>Субсидии местным бюджетам на  поддержку и развитие субъектов малого и среднего предпринимательства, включая крестьянские (фермерские) хозяйства</t>
  </si>
  <si>
    <t>Субсидии бюджетам муниципальных образований в целях софинансирования расходых обязательств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</si>
  <si>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 xml:space="preserve">Субсидии бюджетам муниципальных образований в целях софинансирования расходных обязательств  на частичную оплату стоимости путевок для детей работающих граждан в организации отдыха и оздоровления детей в каникулярное время </t>
  </si>
  <si>
    <t>Субсидии бюджетам муниципальных образований на софинансирование мероприятия "Оборудование контейнерных площадок для сбора твердых коммунальных отходов"</t>
  </si>
  <si>
    <t>Субсидии бюджетам   муниципальных районов, муниципальных и городских округов Амурской области на софинансирование мероприятий по органзации и проведению мероприятий по благоустройству территорий общеобразовательных организаций</t>
  </si>
  <si>
    <t>Субсидии бюджетам муниципальных образований на  софинансирование мероприятий по противопожарной и антитеррористической защищенности муниципальных образовательных организаций</t>
  </si>
  <si>
    <t>Субсидии  муниципальным образованиям на оказание поддержки, связанной с организацией транспортного обслуживания населения</t>
  </si>
  <si>
    <t>Субсидии бюджетам муниципальных образований, направыленных  на обустройство автомобильных дорог и обеспечение условий для безопасного дорожного движения на территории Амурской области</t>
  </si>
  <si>
    <t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софинансирование расходов по совершенствованию материально-технической базы для занятий физической культурой и спортом</t>
  </si>
  <si>
    <t>Субсидии бюджетам муниципальных образований на софинансирование мероприятий по модернизации систем общего образования на 2022 год и плановый период 2023 и 2024 годов</t>
  </si>
  <si>
    <t>Субсидии бюджетам муниципальных образований на софинансирование расходов, направленных на модернизацию коммунальной инфраструктуры</t>
  </si>
  <si>
    <t>Субсидии бюджетам муниципальных образований на поддержку проектов развития территоий сельских поселений Амурской области, основанных на местных инициативах</t>
  </si>
  <si>
    <t>Субвенции бюджетам муниципальных районов, муниципальных и городских округов области на финансовое обеспечение госудаврственных полномочий Амурскй области по выплате 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</si>
  <si>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Субвенции бюджетам муниципальных районов, муниципальных и городских округов Амурской области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</si>
  <si>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</si>
  <si>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Субвенции, предоставляемые бюджетам муниципальных округов, городский округов и бюджетам поселений Амурской области на осуществление полномочий Российской Федерации по первичному воинскому учету</t>
  </si>
  <si>
    <t>Субвенции бюджетам муниципальных районов, городских и муниципальных округов Амурской области  на осуществление переданных государственных полномочий Российской Федерации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</si>
  <si>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местным бюджетам  на 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</t>
  </si>
  <si>
    <t xml:space="preserve">Субвенции местным бюджетам на финансовое обеспечение государственного полномочия Амурской области по организации  бесплатного горячего питания обучающихся, получающих начальное общее образование в муниципальных образовательных организациях </t>
  </si>
  <si>
    <t>Субвенции местным бюджетам на финансовое обеспечение государственного полномочия Амрской области по организации 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</si>
  <si>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 xml:space="preserve">Субвенции бюджетам муниципальных районов, муниципальных и городских  округов Амурской области  на финансовое обеспечение государственных полномочий по созданию и организации деятельности муниципальных  комиссий по делам несовершеннолетних и защите их прав </t>
  </si>
  <si>
    <t xml:space="preserve">Субвенции бюджетам муниципальных образований области на финансовое обеспечение государственных полномочий по организационному обеспечению деятельности административных комиссий 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</si>
  <si>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или ограниченными в дееспособности по основаниям, указанным в статьях 29 и 30 Гражданского кодекса Российской Федерации</t>
  </si>
  <si>
    <t>Субвенции бюджетам муниципальных образований на финансовое обеспечение государственных полномочий по компенсации выпадающих доходов  теплоснабжающих организаций</t>
  </si>
  <si>
    <t xml:space="preserve">Субвенции местным бюджетам  на финансовое обеспечение государственных полномочий Амурской области по организации мероприятий при осуществлении деятельности по обращению с  животными без владельцев </t>
  </si>
  <si>
    <t>Субвенции местным бюджетам на финансовое обеспечение 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помещений,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</si>
  <si>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районов, муниципальных и городских округов области на финансовое обеспечение  государственных полномочий Амурской области по назначению и выплате денежной выплаты при передаче ребенка на воспитание в семью</t>
  </si>
  <si>
    <t>Субвенции бюджетам муниципальных районов, муниципальных и городских округов области на  финансовое обеспечение государственных полномочий по выплатам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окончании обучения</t>
  </si>
  <si>
    <t xml:space="preserve">Субвенции бюджетам муниципальных районов, муниципальных и городских округов области на 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</t>
  </si>
  <si>
    <t>Субвенции бюджетам муниципальных районов, муниципальных и городских округов на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</si>
  <si>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районов, муниципальных и городских округов области на финансовое обеспечение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</si>
  <si>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t>Субвенции местным бюджетам  на финансовое обеспечение государственных полномочий Амурской области по выплате ежемесячного денежного вознаграждения за классное руководство педагогическим работникам  муниципальных общеобразовательных организаций(в части выплаты разницы в районных коэффициентах и финансового обеспечения затрат по организации осуществления государственного полномочия)</t>
  </si>
  <si>
    <t xml:space="preserve">Субвенции местным бюджетам на финансовое обеспечение отдельных государственных полномочий Амурской области по осуществлению регионального государственного контроля (надзора) в области розничной продажи алкогольной и спортосодержащей продукции </t>
  </si>
  <si>
    <t>Дотация на стимулирование укрупнения муниципальных образований</t>
  </si>
  <si>
    <t>2 02 19999 14 0000 151</t>
  </si>
  <si>
    <t xml:space="preserve"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обеспечение развития и укрепления материально-технической базы домов культурыв населенных пунктах с числом жителей до 50 тысяч человек </t>
  </si>
  <si>
    <t xml:space="preserve">Субсидии бюджетам муниципальных образований на  корректировку документов территориального планирования и градостроительного зонирования муниципального уровня </t>
  </si>
  <si>
    <t>Субсидии бюджетам муниципальных образований области (включая муниципальные районы, муниципальные и городские округа, городские и сельские поселения) на софинансированиезакупки и монтажа оборудования для создания "умных" спортиных площадок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</si>
</sst>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  <numFmt numFmtId="180" formatCode="#,##0.0;[Red]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176" fontId="6" fillId="33" borderId="1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177" fontId="3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wrapText="1"/>
    </xf>
    <xf numFmtId="177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177" fontId="5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center" wrapText="1"/>
      <protection/>
    </xf>
    <xf numFmtId="0" fontId="5" fillId="0" borderId="10" xfId="0" applyNumberFormat="1" applyFont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/>
    </xf>
    <xf numFmtId="177" fontId="5" fillId="33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2" fontId="8" fillId="0" borderId="0" xfId="0" applyNumberFormat="1" applyFont="1" applyAlignment="1">
      <alignment horizontal="right"/>
    </xf>
    <xf numFmtId="2" fontId="6" fillId="33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79" fontId="3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right" wrapText="1"/>
    </xf>
    <xf numFmtId="179" fontId="3" fillId="33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wrapText="1"/>
    </xf>
    <xf numFmtId="176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179" fontId="2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80" fontId="3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wrapText="1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shrinkToFit="1"/>
    </xf>
    <xf numFmtId="0" fontId="5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42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shrinkToFit="1"/>
    </xf>
    <xf numFmtId="0" fontId="2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179" fontId="2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178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horizontal="left" wrapText="1" shrinkToFit="1"/>
    </xf>
    <xf numFmtId="180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justify" wrapText="1" shrinkToFit="1"/>
    </xf>
    <xf numFmtId="0" fontId="2" fillId="33" borderId="10" xfId="0" applyFont="1" applyFill="1" applyBorder="1" applyAlignment="1">
      <alignment horizontal="justify" vertical="center" wrapText="1" shrinkToFit="1"/>
    </xf>
    <xf numFmtId="0" fontId="2" fillId="33" borderId="10" xfId="0" applyFont="1" applyFill="1" applyBorder="1" applyAlignment="1">
      <alignment horizontal="justify" vertical="justify" wrapText="1" shrinkToFit="1"/>
    </xf>
    <xf numFmtId="0" fontId="2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/>
    </xf>
    <xf numFmtId="179" fontId="48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47DBD501CEB1B6E06B04066F17E9E6FF54D3B34C8EDC323A6EDC8096840778A4A628EB290CFD9224DE7F518087E2BA03B684A9F1927Q0X2X" TargetMode="External" /><Relationship Id="rId2" Type="http://schemas.openxmlformats.org/officeDocument/2006/relationships/hyperlink" Target="consultantplus://offline/ref=547DBD501CEB1B6E06B04066F17E9E6FF54D3B34C8EDC323A6EDC8096840778A4A628EB090CFD42018BDE51C412A20BF3D7F5494072700C5QCX0X" TargetMode="External" /><Relationship Id="rId3" Type="http://schemas.openxmlformats.org/officeDocument/2006/relationships/hyperlink" Target="consultantplus://offline/ref=547DBD501CEB1B6E06B04066F17E9E6FF54D3B34C8EDC323A6EDC8096840778A4A628EB090C6D72E12E2E00950722CB825615D831B2502QCX5X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zoomScalePageLayoutView="0" workbookViewId="0" topLeftCell="A79">
      <selection activeCell="C22" sqref="C22"/>
    </sheetView>
  </sheetViews>
  <sheetFormatPr defaultColWidth="9.140625" defaultRowHeight="15"/>
  <cols>
    <col min="1" max="1" width="108.28125" style="20" customWidth="1"/>
    <col min="2" max="2" width="35.00390625" style="21" customWidth="1"/>
    <col min="3" max="3" width="15.140625" style="22" customWidth="1"/>
    <col min="4" max="4" width="14.7109375" style="23" customWidth="1"/>
    <col min="5" max="5" width="15.8515625" style="23" customWidth="1"/>
    <col min="6" max="16384" width="9.140625" style="24" customWidth="1"/>
  </cols>
  <sheetData>
    <row r="1" ht="15">
      <c r="C1" s="22" t="s">
        <v>62</v>
      </c>
    </row>
    <row r="2" ht="15">
      <c r="C2" s="22" t="s">
        <v>63</v>
      </c>
    </row>
    <row r="3" ht="15">
      <c r="C3" s="22" t="s">
        <v>64</v>
      </c>
    </row>
    <row r="4" ht="15">
      <c r="C4" s="22" t="s">
        <v>70</v>
      </c>
    </row>
    <row r="6" spans="1:5" ht="15.75" customHeight="1">
      <c r="A6" s="127" t="s">
        <v>117</v>
      </c>
      <c r="B6" s="127"/>
      <c r="C6" s="128"/>
      <c r="D6" s="128"/>
      <c r="E6" s="128"/>
    </row>
    <row r="8" spans="1:5" s="28" customFormat="1" ht="42" customHeight="1">
      <c r="A8" s="16" t="s">
        <v>7</v>
      </c>
      <c r="B8" s="25" t="s">
        <v>8</v>
      </c>
      <c r="C8" s="26" t="s">
        <v>118</v>
      </c>
      <c r="D8" s="27">
        <v>2022</v>
      </c>
      <c r="E8" s="27">
        <v>2023</v>
      </c>
    </row>
    <row r="9" spans="1:5" s="28" customFormat="1" ht="16.5" customHeight="1">
      <c r="A9" s="16" t="s">
        <v>60</v>
      </c>
      <c r="B9" s="29" t="s">
        <v>61</v>
      </c>
      <c r="C9" s="30">
        <f>C10</f>
        <v>137686.2</v>
      </c>
      <c r="D9" s="30">
        <f>D10</f>
        <v>145686.6</v>
      </c>
      <c r="E9" s="30">
        <f>E10</f>
        <v>152849.4</v>
      </c>
    </row>
    <row r="10" spans="1:5" ht="16.5" customHeight="1">
      <c r="A10" s="31" t="s">
        <v>9</v>
      </c>
      <c r="B10" s="29" t="s">
        <v>10</v>
      </c>
      <c r="C10" s="32">
        <f>C11+C16+C22+C30+C35+C43+C47+C51+C55+C81</f>
        <v>137686.2</v>
      </c>
      <c r="D10" s="32">
        <f>D11+D16+D22+D30+D35+D43+D47+D51+D55+D81</f>
        <v>145686.6</v>
      </c>
      <c r="E10" s="32">
        <f>E11+E16+E22+E30+E35+E43+E47+E51+E55+E81</f>
        <v>152849.4</v>
      </c>
    </row>
    <row r="11" spans="1:5" ht="17.25" customHeight="1">
      <c r="A11" s="33" t="s">
        <v>0</v>
      </c>
      <c r="B11" s="34" t="s">
        <v>11</v>
      </c>
      <c r="C11" s="35">
        <f>C12</f>
        <v>110784.59999999999</v>
      </c>
      <c r="D11" s="35">
        <f>D12</f>
        <v>120748.79999999999</v>
      </c>
      <c r="E11" s="35">
        <f>E12</f>
        <v>128008.5</v>
      </c>
    </row>
    <row r="12" spans="1:5" ht="19.5" customHeight="1">
      <c r="A12" s="33" t="s">
        <v>1</v>
      </c>
      <c r="B12" s="34" t="s">
        <v>12</v>
      </c>
      <c r="C12" s="35">
        <f>C13+C14+C15</f>
        <v>110784.59999999999</v>
      </c>
      <c r="D12" s="35">
        <f>D13+D14+D15</f>
        <v>120748.79999999999</v>
      </c>
      <c r="E12" s="35">
        <f>E13+E14+E15</f>
        <v>128008.5</v>
      </c>
    </row>
    <row r="13" spans="1:5" ht="59.25" customHeight="1">
      <c r="A13" s="33" t="s">
        <v>45</v>
      </c>
      <c r="B13" s="34" t="s">
        <v>46</v>
      </c>
      <c r="C13" s="35">
        <v>110107.4</v>
      </c>
      <c r="D13" s="35">
        <v>120017.5</v>
      </c>
      <c r="E13" s="35">
        <v>127218.7</v>
      </c>
    </row>
    <row r="14" spans="1:5" ht="92.25" customHeight="1">
      <c r="A14" s="36" t="s">
        <v>71</v>
      </c>
      <c r="B14" s="37" t="s">
        <v>155</v>
      </c>
      <c r="C14" s="35">
        <v>337.9</v>
      </c>
      <c r="D14" s="35">
        <v>364.9</v>
      </c>
      <c r="E14" s="35">
        <v>394.1</v>
      </c>
    </row>
    <row r="15" spans="1:5" ht="49.5" customHeight="1">
      <c r="A15" s="37" t="s">
        <v>72</v>
      </c>
      <c r="B15" s="37" t="s">
        <v>154</v>
      </c>
      <c r="C15" s="38">
        <v>339.3</v>
      </c>
      <c r="D15" s="35">
        <v>366.4</v>
      </c>
      <c r="E15" s="35">
        <v>395.7</v>
      </c>
    </row>
    <row r="16" spans="1:5" ht="22.5" customHeight="1">
      <c r="A16" s="39" t="s">
        <v>49</v>
      </c>
      <c r="B16" s="34" t="s">
        <v>51</v>
      </c>
      <c r="C16" s="35">
        <f>C17</f>
        <v>4665.1</v>
      </c>
      <c r="D16" s="35">
        <f>D17</f>
        <v>4665.1</v>
      </c>
      <c r="E16" s="35">
        <f>E17</f>
        <v>4665.1</v>
      </c>
    </row>
    <row r="17" spans="1:5" ht="22.5" customHeight="1">
      <c r="A17" s="39" t="s">
        <v>50</v>
      </c>
      <c r="B17" s="34" t="s">
        <v>52</v>
      </c>
      <c r="C17" s="35">
        <f>C18+C19+C20+C21</f>
        <v>4665.1</v>
      </c>
      <c r="D17" s="35">
        <f>D18+D19+D20+D21</f>
        <v>4665.1</v>
      </c>
      <c r="E17" s="35">
        <f>E18+E19+E20+E21</f>
        <v>4665.1</v>
      </c>
    </row>
    <row r="18" spans="1:5" ht="67.5" customHeight="1">
      <c r="A18" s="36" t="s">
        <v>78</v>
      </c>
      <c r="B18" s="34" t="s">
        <v>74</v>
      </c>
      <c r="C18" s="35">
        <v>2143.4</v>
      </c>
      <c r="D18" s="35">
        <v>2143.4</v>
      </c>
      <c r="E18" s="35">
        <v>2143.4</v>
      </c>
    </row>
    <row r="19" spans="1:5" ht="75.75" customHeight="1">
      <c r="A19" s="36" t="s">
        <v>79</v>
      </c>
      <c r="B19" s="34" t="s">
        <v>75</v>
      </c>
      <c r="C19" s="35">
        <v>10.1</v>
      </c>
      <c r="D19" s="35">
        <v>10.1</v>
      </c>
      <c r="E19" s="35">
        <v>10.1</v>
      </c>
    </row>
    <row r="20" spans="1:5" ht="75" customHeight="1">
      <c r="A20" s="36" t="s">
        <v>77</v>
      </c>
      <c r="B20" s="34" t="s">
        <v>73</v>
      </c>
      <c r="C20" s="35">
        <v>2801.3</v>
      </c>
      <c r="D20" s="35">
        <v>2801.3</v>
      </c>
      <c r="E20" s="35">
        <v>2801.3</v>
      </c>
    </row>
    <row r="21" spans="1:5" ht="63" customHeight="1">
      <c r="A21" s="36" t="s">
        <v>80</v>
      </c>
      <c r="B21" s="34" t="s">
        <v>76</v>
      </c>
      <c r="C21" s="35">
        <v>-289.7</v>
      </c>
      <c r="D21" s="35">
        <v>-289.7</v>
      </c>
      <c r="E21" s="35">
        <v>-289.7</v>
      </c>
    </row>
    <row r="22" spans="1:5" ht="15" customHeight="1">
      <c r="A22" s="33" t="s">
        <v>2</v>
      </c>
      <c r="B22" s="40" t="s">
        <v>13</v>
      </c>
      <c r="C22" s="35">
        <f>C23+C28+C29</f>
        <v>4744</v>
      </c>
      <c r="D22" s="35">
        <f>D23+D28+D29</f>
        <v>5438</v>
      </c>
      <c r="E22" s="35">
        <f>E23+E28+E29</f>
        <v>5318</v>
      </c>
    </row>
    <row r="23" spans="1:5" ht="15" customHeight="1">
      <c r="A23" s="17" t="s">
        <v>65</v>
      </c>
      <c r="B23" s="18" t="s">
        <v>68</v>
      </c>
      <c r="C23" s="35">
        <f>C24+C26</f>
        <v>3274</v>
      </c>
      <c r="D23" s="35">
        <f>D24+D26</f>
        <v>5045</v>
      </c>
      <c r="E23" s="35">
        <f>E24+E26</f>
        <v>5045</v>
      </c>
    </row>
    <row r="24" spans="1:5" ht="15.75" customHeight="1">
      <c r="A24" s="17" t="s">
        <v>66</v>
      </c>
      <c r="B24" s="18" t="s">
        <v>69</v>
      </c>
      <c r="C24" s="35">
        <f>C25</f>
        <v>763</v>
      </c>
      <c r="D24" s="35">
        <f>D25</f>
        <v>2314</v>
      </c>
      <c r="E24" s="35">
        <f>E25</f>
        <v>2314</v>
      </c>
    </row>
    <row r="25" spans="1:5" ht="34.5" customHeight="1">
      <c r="A25" s="37" t="s">
        <v>85</v>
      </c>
      <c r="B25" s="37" t="s">
        <v>150</v>
      </c>
      <c r="C25" s="35">
        <v>763</v>
      </c>
      <c r="D25" s="35">
        <v>2314</v>
      </c>
      <c r="E25" s="35">
        <v>2314</v>
      </c>
    </row>
    <row r="26" spans="1:5" ht="42.75" customHeight="1">
      <c r="A26" s="17" t="s">
        <v>67</v>
      </c>
      <c r="B26" s="18" t="s">
        <v>84</v>
      </c>
      <c r="C26" s="35">
        <f>C27</f>
        <v>2511</v>
      </c>
      <c r="D26" s="35">
        <f>D27</f>
        <v>2731</v>
      </c>
      <c r="E26" s="35">
        <f>E27</f>
        <v>2731</v>
      </c>
    </row>
    <row r="27" spans="1:5" ht="69" customHeight="1">
      <c r="A27" s="36" t="s">
        <v>83</v>
      </c>
      <c r="B27" s="37" t="s">
        <v>151</v>
      </c>
      <c r="C27" s="35">
        <v>2511</v>
      </c>
      <c r="D27" s="35">
        <v>2731</v>
      </c>
      <c r="E27" s="35">
        <v>2731</v>
      </c>
    </row>
    <row r="28" spans="1:5" ht="36" customHeight="1">
      <c r="A28" s="37" t="s">
        <v>81</v>
      </c>
      <c r="B28" s="37" t="s">
        <v>152</v>
      </c>
      <c r="C28" s="35">
        <v>1197</v>
      </c>
      <c r="D28" s="35">
        <v>120</v>
      </c>
      <c r="E28" s="35">
        <v>0</v>
      </c>
    </row>
    <row r="29" spans="1:5" ht="30" customHeight="1">
      <c r="A29" s="37" t="s">
        <v>82</v>
      </c>
      <c r="B29" s="37" t="s">
        <v>153</v>
      </c>
      <c r="C29" s="35">
        <v>273</v>
      </c>
      <c r="D29" s="35">
        <v>273</v>
      </c>
      <c r="E29" s="35">
        <v>273</v>
      </c>
    </row>
    <row r="30" spans="1:5" ht="15">
      <c r="A30" s="33" t="s">
        <v>3</v>
      </c>
      <c r="B30" s="34" t="s">
        <v>14</v>
      </c>
      <c r="C30" s="35">
        <f>C31+C34</f>
        <v>2279</v>
      </c>
      <c r="D30" s="35">
        <f>D31+D34</f>
        <v>2279</v>
      </c>
      <c r="E30" s="35">
        <f>E31+E34</f>
        <v>2279</v>
      </c>
    </row>
    <row r="31" spans="1:5" ht="13.5" customHeight="1">
      <c r="A31" s="33" t="s">
        <v>15</v>
      </c>
      <c r="B31" s="34" t="s">
        <v>16</v>
      </c>
      <c r="C31" s="35">
        <f>C32+C33</f>
        <v>2276</v>
      </c>
      <c r="D31" s="35">
        <f>D32+D33</f>
        <v>2276</v>
      </c>
      <c r="E31" s="35">
        <f>E32+E33</f>
        <v>2276</v>
      </c>
    </row>
    <row r="32" spans="1:5" ht="49.5" customHeight="1">
      <c r="A32" s="36" t="s">
        <v>87</v>
      </c>
      <c r="B32" s="37" t="s">
        <v>148</v>
      </c>
      <c r="C32" s="35">
        <v>2275</v>
      </c>
      <c r="D32" s="35">
        <v>2275</v>
      </c>
      <c r="E32" s="35">
        <v>2275</v>
      </c>
    </row>
    <row r="33" spans="1:5" ht="39" customHeight="1">
      <c r="A33" s="37" t="s">
        <v>86</v>
      </c>
      <c r="B33" s="37" t="s">
        <v>149</v>
      </c>
      <c r="C33" s="35">
        <v>1</v>
      </c>
      <c r="D33" s="35">
        <v>1</v>
      </c>
      <c r="E33" s="35">
        <v>1</v>
      </c>
    </row>
    <row r="34" spans="1:5" ht="15.75" customHeight="1">
      <c r="A34" s="33" t="s">
        <v>35</v>
      </c>
      <c r="B34" s="34" t="s">
        <v>36</v>
      </c>
      <c r="C34" s="35">
        <v>3</v>
      </c>
      <c r="D34" s="35">
        <v>3</v>
      </c>
      <c r="E34" s="35">
        <v>3</v>
      </c>
    </row>
    <row r="35" spans="1:5" ht="37.5" customHeight="1">
      <c r="A35" s="33" t="s">
        <v>17</v>
      </c>
      <c r="B35" s="34" t="s">
        <v>18</v>
      </c>
      <c r="C35" s="35">
        <f>C36+C41+C42</f>
        <v>11485</v>
      </c>
      <c r="D35" s="35">
        <f>D36+D41+D42</f>
        <v>11395</v>
      </c>
      <c r="E35" s="35">
        <f>E36+E41+E42</f>
        <v>11395</v>
      </c>
    </row>
    <row r="36" spans="1:5" ht="45" customHeight="1">
      <c r="A36" s="33" t="s">
        <v>42</v>
      </c>
      <c r="B36" s="34" t="s">
        <v>19</v>
      </c>
      <c r="C36" s="35">
        <f>C37+C38+C39+C40</f>
        <v>11390</v>
      </c>
      <c r="D36" s="35">
        <f>D37+D38+D39+D40</f>
        <v>11300</v>
      </c>
      <c r="E36" s="35">
        <f>E37+E38+E39+E40</f>
        <v>11300</v>
      </c>
    </row>
    <row r="37" spans="1:5" ht="49.5" customHeight="1">
      <c r="A37" s="36" t="s">
        <v>90</v>
      </c>
      <c r="B37" s="34" t="s">
        <v>156</v>
      </c>
      <c r="C37" s="35">
        <v>3900</v>
      </c>
      <c r="D37" s="35">
        <v>3900</v>
      </c>
      <c r="E37" s="35">
        <v>3900</v>
      </c>
    </row>
    <row r="38" spans="1:5" ht="66.75" customHeight="1">
      <c r="A38" s="36" t="s">
        <v>91</v>
      </c>
      <c r="B38" s="34" t="s">
        <v>147</v>
      </c>
      <c r="C38" s="35">
        <v>1590</v>
      </c>
      <c r="D38" s="35">
        <v>1500</v>
      </c>
      <c r="E38" s="35">
        <v>1500</v>
      </c>
    </row>
    <row r="39" spans="1:5" ht="47.25" customHeight="1">
      <c r="A39" s="37" t="s">
        <v>89</v>
      </c>
      <c r="B39" s="34" t="s">
        <v>32</v>
      </c>
      <c r="C39" s="35">
        <v>4100</v>
      </c>
      <c r="D39" s="35">
        <v>4100</v>
      </c>
      <c r="E39" s="35">
        <v>4100</v>
      </c>
    </row>
    <row r="40" spans="1:5" ht="48.75" customHeight="1">
      <c r="A40" s="37" t="s">
        <v>88</v>
      </c>
      <c r="B40" s="34" t="s">
        <v>31</v>
      </c>
      <c r="C40" s="35">
        <v>1800</v>
      </c>
      <c r="D40" s="35">
        <v>1800</v>
      </c>
      <c r="E40" s="35">
        <v>1800</v>
      </c>
    </row>
    <row r="41" spans="1:5" ht="36" customHeight="1">
      <c r="A41" s="33" t="s">
        <v>47</v>
      </c>
      <c r="B41" s="34" t="s">
        <v>48</v>
      </c>
      <c r="C41" s="35">
        <v>10</v>
      </c>
      <c r="D41" s="35">
        <v>10</v>
      </c>
      <c r="E41" s="35">
        <v>10</v>
      </c>
    </row>
    <row r="42" spans="1:5" ht="55.5" customHeight="1">
      <c r="A42" s="37" t="s">
        <v>94</v>
      </c>
      <c r="B42" s="37" t="s">
        <v>146</v>
      </c>
      <c r="C42" s="35">
        <v>85</v>
      </c>
      <c r="D42" s="35">
        <v>85</v>
      </c>
      <c r="E42" s="35">
        <v>85</v>
      </c>
    </row>
    <row r="43" spans="1:5" ht="19.5" customHeight="1">
      <c r="A43" s="33" t="s">
        <v>4</v>
      </c>
      <c r="B43" s="34" t="s">
        <v>20</v>
      </c>
      <c r="C43" s="35">
        <f>C44+C45+C46</f>
        <v>532</v>
      </c>
      <c r="D43" s="35">
        <f>D44+D45+D46</f>
        <v>553.2</v>
      </c>
      <c r="E43" s="35">
        <f>E44+E45+E46</f>
        <v>576.3</v>
      </c>
    </row>
    <row r="44" spans="1:5" ht="16.5" customHeight="1">
      <c r="A44" s="33" t="s">
        <v>39</v>
      </c>
      <c r="B44" s="34" t="s">
        <v>40</v>
      </c>
      <c r="C44" s="35">
        <v>416</v>
      </c>
      <c r="D44" s="35">
        <v>432.6</v>
      </c>
      <c r="E44" s="35">
        <v>450</v>
      </c>
    </row>
    <row r="45" spans="1:5" ht="34.5" customHeight="1">
      <c r="A45" s="37" t="s">
        <v>93</v>
      </c>
      <c r="B45" s="37" t="s">
        <v>144</v>
      </c>
      <c r="C45" s="35">
        <v>43</v>
      </c>
      <c r="D45" s="35">
        <v>44.6</v>
      </c>
      <c r="E45" s="35">
        <v>46.3</v>
      </c>
    </row>
    <row r="46" spans="1:5" ht="29.25" customHeight="1">
      <c r="A46" s="37" t="s">
        <v>92</v>
      </c>
      <c r="B46" s="37" t="s">
        <v>145</v>
      </c>
      <c r="C46" s="35">
        <v>73</v>
      </c>
      <c r="D46" s="35">
        <v>76</v>
      </c>
      <c r="E46" s="35">
        <v>80</v>
      </c>
    </row>
    <row r="47" spans="1:5" ht="17.25" customHeight="1">
      <c r="A47" s="33" t="s">
        <v>37</v>
      </c>
      <c r="B47" s="34" t="s">
        <v>38</v>
      </c>
      <c r="C47" s="35">
        <f>C48</f>
        <v>40</v>
      </c>
      <c r="D47" s="35">
        <f>D48</f>
        <v>40</v>
      </c>
      <c r="E47" s="35">
        <f>E48</f>
        <v>40</v>
      </c>
    </row>
    <row r="48" spans="1:5" ht="17.25" customHeight="1">
      <c r="A48" s="33" t="s">
        <v>53</v>
      </c>
      <c r="B48" s="34" t="s">
        <v>54</v>
      </c>
      <c r="C48" s="35">
        <f aca="true" t="shared" si="0" ref="C48:E49">C49</f>
        <v>40</v>
      </c>
      <c r="D48" s="35">
        <f t="shared" si="0"/>
        <v>40</v>
      </c>
      <c r="E48" s="35">
        <f t="shared" si="0"/>
        <v>40</v>
      </c>
    </row>
    <row r="49" spans="1:5" ht="16.5" customHeight="1">
      <c r="A49" s="33" t="s">
        <v>55</v>
      </c>
      <c r="B49" s="34" t="s">
        <v>56</v>
      </c>
      <c r="C49" s="35">
        <f t="shared" si="0"/>
        <v>40</v>
      </c>
      <c r="D49" s="35">
        <f t="shared" si="0"/>
        <v>40</v>
      </c>
      <c r="E49" s="35">
        <f t="shared" si="0"/>
        <v>40</v>
      </c>
    </row>
    <row r="50" spans="1:5" ht="16.5" customHeight="1">
      <c r="A50" s="33" t="s">
        <v>57</v>
      </c>
      <c r="B50" s="34" t="s">
        <v>58</v>
      </c>
      <c r="C50" s="35">
        <v>40</v>
      </c>
      <c r="D50" s="35">
        <v>40</v>
      </c>
      <c r="E50" s="35">
        <v>40</v>
      </c>
    </row>
    <row r="51" spans="1:5" ht="27" customHeight="1">
      <c r="A51" s="33" t="s">
        <v>21</v>
      </c>
      <c r="B51" s="34" t="s">
        <v>22</v>
      </c>
      <c r="C51" s="35">
        <f>C52</f>
        <v>2525</v>
      </c>
      <c r="D51" s="35">
        <f>D52</f>
        <v>25</v>
      </c>
      <c r="E51" s="35">
        <f>E52</f>
        <v>25</v>
      </c>
    </row>
    <row r="52" spans="1:5" ht="18" customHeight="1">
      <c r="A52" s="33" t="s">
        <v>43</v>
      </c>
      <c r="B52" s="34" t="s">
        <v>23</v>
      </c>
      <c r="C52" s="35">
        <f>C53+C54</f>
        <v>2525</v>
      </c>
      <c r="D52" s="35">
        <f>D53+D54</f>
        <v>25</v>
      </c>
      <c r="E52" s="35">
        <f>E53+E54</f>
        <v>25</v>
      </c>
    </row>
    <row r="53" spans="1:5" ht="35.25" customHeight="1">
      <c r="A53" s="37" t="s">
        <v>95</v>
      </c>
      <c r="B53" s="34" t="s">
        <v>59</v>
      </c>
      <c r="C53" s="41">
        <v>25</v>
      </c>
      <c r="D53" s="41">
        <v>25</v>
      </c>
      <c r="E53" s="41">
        <v>25</v>
      </c>
    </row>
    <row r="54" spans="1:5" ht="70.5" customHeight="1">
      <c r="A54" s="36" t="s">
        <v>44</v>
      </c>
      <c r="B54" s="34" t="s">
        <v>41</v>
      </c>
      <c r="C54" s="35">
        <v>2500</v>
      </c>
      <c r="D54" s="35">
        <v>0</v>
      </c>
      <c r="E54" s="35">
        <v>0</v>
      </c>
    </row>
    <row r="55" spans="1:5" ht="15">
      <c r="A55" s="33" t="s">
        <v>5</v>
      </c>
      <c r="B55" s="34" t="s">
        <v>24</v>
      </c>
      <c r="C55" s="35">
        <f>C56+C57+C58+C59+C60+C61+C62+C63+C64+C65+C66+C67+C68+C69+C70+C71+C72+C73+C74+C75+C76+C77+C78+C79+C80</f>
        <v>630.5</v>
      </c>
      <c r="D55" s="35">
        <f>D56+D57+D58+D59+D60+D61+D62+D63+D64+D65+D66+D67+D68+D69+D70+D71+D72+D73+D74+D75+D76+D77+D78+D79+D80</f>
        <v>541.5</v>
      </c>
      <c r="E55" s="35">
        <f>E56+E57+E58+E59+E60+E61+E62+E63+E64+E65+E66+E67+E68+E69+E70+E71+E72+E73+E74+E75+E76+E77+E78+E79+E80</f>
        <v>541.5</v>
      </c>
    </row>
    <row r="56" spans="1:5" ht="51.75" customHeight="1">
      <c r="A56" s="36" t="s">
        <v>96</v>
      </c>
      <c r="B56" s="37" t="s">
        <v>120</v>
      </c>
      <c r="C56" s="35">
        <v>4.5</v>
      </c>
      <c r="D56" s="35">
        <v>4.5</v>
      </c>
      <c r="E56" s="35">
        <v>4.5</v>
      </c>
    </row>
    <row r="57" spans="1:5" ht="69.75" customHeight="1">
      <c r="A57" s="36" t="s">
        <v>97</v>
      </c>
      <c r="B57" s="37" t="s">
        <v>119</v>
      </c>
      <c r="C57" s="35">
        <v>2.2</v>
      </c>
      <c r="D57" s="35">
        <v>2.2</v>
      </c>
      <c r="E57" s="35">
        <v>2.2</v>
      </c>
    </row>
    <row r="58" spans="1:5" ht="50.25" customHeight="1">
      <c r="A58" s="37" t="s">
        <v>110</v>
      </c>
      <c r="B58" s="37" t="s">
        <v>121</v>
      </c>
      <c r="C58" s="35">
        <v>2.7</v>
      </c>
      <c r="D58" s="35">
        <v>2.7</v>
      </c>
      <c r="E58" s="35">
        <v>2.7</v>
      </c>
    </row>
    <row r="59" spans="1:5" ht="48" customHeight="1">
      <c r="A59" s="37" t="s">
        <v>98</v>
      </c>
      <c r="B59" s="37" t="s">
        <v>122</v>
      </c>
      <c r="C59" s="41">
        <v>1</v>
      </c>
      <c r="D59" s="41">
        <v>1</v>
      </c>
      <c r="E59" s="41">
        <v>1</v>
      </c>
    </row>
    <row r="60" spans="1:5" ht="61.5" customHeight="1">
      <c r="A60" s="36" t="s">
        <v>105</v>
      </c>
      <c r="B60" s="37" t="s">
        <v>123</v>
      </c>
      <c r="C60" s="41">
        <v>1.4</v>
      </c>
      <c r="D60" s="41">
        <v>1.4</v>
      </c>
      <c r="E60" s="41">
        <v>1.4</v>
      </c>
    </row>
    <row r="61" spans="1:5" ht="85.5" customHeight="1">
      <c r="A61" s="36" t="s">
        <v>115</v>
      </c>
      <c r="B61" s="37" t="s">
        <v>124</v>
      </c>
      <c r="C61" s="41">
        <v>265</v>
      </c>
      <c r="D61" s="41">
        <v>165</v>
      </c>
      <c r="E61" s="41">
        <v>165</v>
      </c>
    </row>
    <row r="62" spans="1:5" ht="55.5" customHeight="1">
      <c r="A62" s="37" t="s">
        <v>116</v>
      </c>
      <c r="B62" s="37" t="s">
        <v>125</v>
      </c>
      <c r="C62" s="41">
        <v>22</v>
      </c>
      <c r="D62" s="41">
        <v>22</v>
      </c>
      <c r="E62" s="41">
        <v>22</v>
      </c>
    </row>
    <row r="63" spans="1:5" ht="60.75" customHeight="1">
      <c r="A63" s="36" t="s">
        <v>99</v>
      </c>
      <c r="B63" s="37" t="s">
        <v>126</v>
      </c>
      <c r="C63" s="35">
        <v>11</v>
      </c>
      <c r="D63" s="35">
        <v>11</v>
      </c>
      <c r="E63" s="35">
        <v>11</v>
      </c>
    </row>
    <row r="64" spans="1:5" ht="55.5" customHeight="1">
      <c r="A64" s="36" t="s">
        <v>103</v>
      </c>
      <c r="B64" s="37" t="s">
        <v>127</v>
      </c>
      <c r="C64" s="35">
        <v>1</v>
      </c>
      <c r="D64" s="35">
        <v>1</v>
      </c>
      <c r="E64" s="35">
        <v>1</v>
      </c>
    </row>
    <row r="65" spans="1:5" ht="65.25" customHeight="1">
      <c r="A65" s="36" t="s">
        <v>100</v>
      </c>
      <c r="B65" s="37" t="s">
        <v>128</v>
      </c>
      <c r="C65" s="41">
        <v>110</v>
      </c>
      <c r="D65" s="41">
        <v>110</v>
      </c>
      <c r="E65" s="41">
        <v>110</v>
      </c>
    </row>
    <row r="66" spans="1:5" ht="65.25" customHeight="1">
      <c r="A66" s="36" t="s">
        <v>100</v>
      </c>
      <c r="B66" s="37" t="s">
        <v>129</v>
      </c>
      <c r="C66" s="41">
        <v>1.5</v>
      </c>
      <c r="D66" s="41">
        <v>1.5</v>
      </c>
      <c r="E66" s="41">
        <v>1.5</v>
      </c>
    </row>
    <row r="67" spans="1:5" ht="69" customHeight="1">
      <c r="A67" s="36" t="s">
        <v>104</v>
      </c>
      <c r="B67" s="37" t="s">
        <v>130</v>
      </c>
      <c r="C67" s="41">
        <v>1.5</v>
      </c>
      <c r="D67" s="41">
        <v>1.5</v>
      </c>
      <c r="E67" s="41">
        <v>1.5</v>
      </c>
    </row>
    <row r="68" spans="1:5" ht="74.25" customHeight="1">
      <c r="A68" s="36" t="s">
        <v>101</v>
      </c>
      <c r="B68" s="37" t="s">
        <v>131</v>
      </c>
      <c r="C68" s="41">
        <v>9</v>
      </c>
      <c r="D68" s="41">
        <v>9</v>
      </c>
      <c r="E68" s="41">
        <v>9</v>
      </c>
    </row>
    <row r="69" spans="1:5" ht="57" customHeight="1">
      <c r="A69" s="36" t="s">
        <v>102</v>
      </c>
      <c r="B69" s="37" t="s">
        <v>132</v>
      </c>
      <c r="C69" s="41">
        <v>3</v>
      </c>
      <c r="D69" s="41">
        <v>3</v>
      </c>
      <c r="E69" s="41">
        <v>3</v>
      </c>
    </row>
    <row r="70" spans="1:5" ht="48" customHeight="1">
      <c r="A70" s="36" t="s">
        <v>108</v>
      </c>
      <c r="B70" s="37" t="s">
        <v>133</v>
      </c>
      <c r="C70" s="41">
        <v>1</v>
      </c>
      <c r="D70" s="41">
        <v>1</v>
      </c>
      <c r="E70" s="41">
        <v>1</v>
      </c>
    </row>
    <row r="71" spans="1:5" ht="64.5" customHeight="1">
      <c r="A71" s="36" t="s">
        <v>111</v>
      </c>
      <c r="B71" s="37" t="s">
        <v>134</v>
      </c>
      <c r="C71" s="41">
        <v>1.2</v>
      </c>
      <c r="D71" s="41">
        <v>1.2</v>
      </c>
      <c r="E71" s="41">
        <v>1.2</v>
      </c>
    </row>
    <row r="72" spans="1:5" ht="48" customHeight="1">
      <c r="A72" s="37" t="s">
        <v>109</v>
      </c>
      <c r="B72" s="37" t="s">
        <v>135</v>
      </c>
      <c r="C72" s="41">
        <v>5</v>
      </c>
      <c r="D72" s="41">
        <v>5</v>
      </c>
      <c r="E72" s="41">
        <v>5</v>
      </c>
    </row>
    <row r="73" spans="1:5" ht="61.5" customHeight="1">
      <c r="A73" s="36" t="s">
        <v>106</v>
      </c>
      <c r="B73" s="37" t="s">
        <v>136</v>
      </c>
      <c r="C73" s="41">
        <v>9</v>
      </c>
      <c r="D73" s="41">
        <v>9</v>
      </c>
      <c r="E73" s="41">
        <v>9</v>
      </c>
    </row>
    <row r="74" spans="1:5" ht="68.25" customHeight="1">
      <c r="A74" s="36" t="s">
        <v>107</v>
      </c>
      <c r="B74" s="37" t="s">
        <v>137</v>
      </c>
      <c r="C74" s="41">
        <v>38</v>
      </c>
      <c r="D74" s="41">
        <v>38</v>
      </c>
      <c r="E74" s="41">
        <v>38</v>
      </c>
    </row>
    <row r="75" spans="1:5" ht="63" customHeight="1">
      <c r="A75" s="36" t="s">
        <v>107</v>
      </c>
      <c r="B75" s="37" t="s">
        <v>138</v>
      </c>
      <c r="C75" s="41">
        <v>1</v>
      </c>
      <c r="D75" s="41">
        <v>1</v>
      </c>
      <c r="E75" s="41">
        <v>1</v>
      </c>
    </row>
    <row r="76" spans="1:5" ht="72" customHeight="1">
      <c r="A76" s="36" t="s">
        <v>107</v>
      </c>
      <c r="B76" s="37" t="s">
        <v>139</v>
      </c>
      <c r="C76" s="41">
        <v>23</v>
      </c>
      <c r="D76" s="41">
        <v>23</v>
      </c>
      <c r="E76" s="41">
        <v>23</v>
      </c>
    </row>
    <row r="77" spans="1:5" ht="40.5" customHeight="1">
      <c r="A77" s="37" t="s">
        <v>112</v>
      </c>
      <c r="B77" s="37" t="s">
        <v>140</v>
      </c>
      <c r="C77" s="41">
        <v>30</v>
      </c>
      <c r="D77" s="41">
        <v>41</v>
      </c>
      <c r="E77" s="41">
        <v>41</v>
      </c>
    </row>
    <row r="78" spans="1:5" ht="52.5" customHeight="1">
      <c r="A78" s="37" t="s">
        <v>113</v>
      </c>
      <c r="B78" s="37" t="s">
        <v>141</v>
      </c>
      <c r="C78" s="41">
        <v>2.5</v>
      </c>
      <c r="D78" s="41">
        <v>2.5</v>
      </c>
      <c r="E78" s="41">
        <v>2.5</v>
      </c>
    </row>
    <row r="79" spans="1:5" ht="51.75" customHeight="1">
      <c r="A79" s="37" t="s">
        <v>113</v>
      </c>
      <c r="B79" s="37" t="s">
        <v>142</v>
      </c>
      <c r="C79" s="41">
        <v>53</v>
      </c>
      <c r="D79" s="41">
        <v>53</v>
      </c>
      <c r="E79" s="41">
        <v>53</v>
      </c>
    </row>
    <row r="80" spans="1:5" ht="54" customHeight="1">
      <c r="A80" s="37" t="s">
        <v>114</v>
      </c>
      <c r="B80" s="37" t="s">
        <v>143</v>
      </c>
      <c r="C80" s="41">
        <v>31</v>
      </c>
      <c r="D80" s="41">
        <v>31</v>
      </c>
      <c r="E80" s="41">
        <v>31</v>
      </c>
    </row>
    <row r="81" spans="1:5" ht="15" customHeight="1">
      <c r="A81" s="33" t="s">
        <v>25</v>
      </c>
      <c r="B81" s="34" t="s">
        <v>26</v>
      </c>
      <c r="C81" s="35">
        <f aca="true" t="shared" si="1" ref="C81:E82">C82</f>
        <v>1</v>
      </c>
      <c r="D81" s="35">
        <f t="shared" si="1"/>
        <v>1</v>
      </c>
      <c r="E81" s="35">
        <f t="shared" si="1"/>
        <v>1</v>
      </c>
    </row>
    <row r="82" spans="1:5" ht="15">
      <c r="A82" s="33" t="s">
        <v>6</v>
      </c>
      <c r="B82" s="34" t="s">
        <v>27</v>
      </c>
      <c r="C82" s="35">
        <f t="shared" si="1"/>
        <v>1</v>
      </c>
      <c r="D82" s="35">
        <f t="shared" si="1"/>
        <v>1</v>
      </c>
      <c r="E82" s="35">
        <f t="shared" si="1"/>
        <v>1</v>
      </c>
    </row>
    <row r="83" spans="1:5" ht="15">
      <c r="A83" s="33" t="s">
        <v>28</v>
      </c>
      <c r="B83" s="34" t="s">
        <v>29</v>
      </c>
      <c r="C83" s="35">
        <v>1</v>
      </c>
      <c r="D83" s="35">
        <v>1</v>
      </c>
      <c r="E83" s="35">
        <v>1</v>
      </c>
    </row>
    <row r="84" spans="1:2" ht="15">
      <c r="A84" s="42"/>
      <c r="B84" s="43"/>
    </row>
    <row r="85" spans="1:2" ht="15">
      <c r="A85" s="42"/>
      <c r="B85" s="43"/>
    </row>
    <row r="86" spans="1:4" ht="15">
      <c r="A86" s="42"/>
      <c r="B86" s="43"/>
      <c r="C86" s="9">
        <v>24088</v>
      </c>
      <c r="D86" s="9">
        <v>20221.3</v>
      </c>
    </row>
    <row r="87" spans="1:4" ht="15">
      <c r="A87" s="42"/>
      <c r="B87" s="43"/>
      <c r="C87" s="9">
        <v>129985.7</v>
      </c>
      <c r="D87" s="9">
        <v>136408.3</v>
      </c>
    </row>
    <row r="88" spans="1:4" ht="15">
      <c r="A88" s="42"/>
      <c r="B88" s="43"/>
      <c r="C88" s="44">
        <f>C86+C87</f>
        <v>154073.7</v>
      </c>
      <c r="D88" s="44">
        <f>D86+D87</f>
        <v>156629.59999999998</v>
      </c>
    </row>
    <row r="89" spans="1:2" ht="15">
      <c r="A89" s="42"/>
      <c r="B89" s="43"/>
    </row>
    <row r="90" spans="1:2" ht="15">
      <c r="A90" s="42"/>
      <c r="B90" s="43"/>
    </row>
    <row r="91" spans="1:2" ht="15">
      <c r="A91" s="42"/>
      <c r="B91" s="43"/>
    </row>
    <row r="92" spans="1:2" ht="15">
      <c r="A92" s="42"/>
      <c r="B92" s="43"/>
    </row>
    <row r="93" spans="1:2" ht="15">
      <c r="A93" s="42"/>
      <c r="B93" s="43"/>
    </row>
    <row r="94" spans="1:2" ht="15">
      <c r="A94" s="42"/>
      <c r="B94" s="43"/>
    </row>
    <row r="95" spans="1:2" ht="15">
      <c r="A95" s="42"/>
      <c r="B95" s="43"/>
    </row>
    <row r="96" spans="1:2" ht="15">
      <c r="A96" s="42"/>
      <c r="B96" s="43"/>
    </row>
    <row r="97" spans="1:2" ht="15">
      <c r="A97" s="42"/>
      <c r="B97" s="43"/>
    </row>
    <row r="98" spans="1:2" ht="15">
      <c r="A98" s="42"/>
      <c r="B98" s="43"/>
    </row>
    <row r="99" spans="1:2" ht="15">
      <c r="A99" s="42"/>
      <c r="B99" s="43"/>
    </row>
    <row r="100" spans="1:2" ht="15">
      <c r="A100" s="42"/>
      <c r="B100" s="43"/>
    </row>
    <row r="101" spans="1:2" ht="15">
      <c r="A101" s="42"/>
      <c r="B101" s="43"/>
    </row>
    <row r="102" spans="1:2" ht="15">
      <c r="A102" s="42"/>
      <c r="B102" s="43"/>
    </row>
    <row r="103" spans="1:2" ht="15">
      <c r="A103" s="42"/>
      <c r="B103" s="43"/>
    </row>
    <row r="104" spans="1:2" ht="15">
      <c r="A104" s="42"/>
      <c r="B104" s="43"/>
    </row>
    <row r="105" spans="1:2" ht="15">
      <c r="A105" s="42"/>
      <c r="B105" s="43"/>
    </row>
    <row r="106" spans="1:2" ht="15">
      <c r="A106" s="42"/>
      <c r="B106" s="43"/>
    </row>
    <row r="107" spans="1:2" ht="15">
      <c r="A107" s="42"/>
      <c r="B107" s="43"/>
    </row>
    <row r="108" spans="1:2" ht="15">
      <c r="A108" s="42"/>
      <c r="B108" s="43"/>
    </row>
    <row r="109" spans="1:2" ht="15">
      <c r="A109" s="42"/>
      <c r="B109" s="43"/>
    </row>
    <row r="110" spans="1:2" ht="15">
      <c r="A110" s="42"/>
      <c r="B110" s="43"/>
    </row>
    <row r="111" spans="1:2" ht="15">
      <c r="A111" s="42"/>
      <c r="B111" s="43"/>
    </row>
    <row r="112" spans="1:2" ht="15">
      <c r="A112" s="42"/>
      <c r="B112" s="43"/>
    </row>
    <row r="113" spans="1:2" ht="15">
      <c r="A113" s="42"/>
      <c r="B113" s="43"/>
    </row>
    <row r="114" spans="1:2" ht="15">
      <c r="A114" s="42"/>
      <c r="B114" s="43"/>
    </row>
    <row r="115" spans="1:2" ht="15">
      <c r="A115" s="42"/>
      <c r="B115" s="43"/>
    </row>
    <row r="116" spans="1:2" ht="15">
      <c r="A116" s="42"/>
      <c r="B116" s="43"/>
    </row>
    <row r="117" spans="1:2" ht="15">
      <c r="A117" s="42"/>
      <c r="B117" s="43"/>
    </row>
    <row r="118" spans="1:2" ht="15">
      <c r="A118" s="42"/>
      <c r="B118" s="43"/>
    </row>
    <row r="119" spans="1:2" ht="15">
      <c r="A119" s="42"/>
      <c r="B119" s="43"/>
    </row>
    <row r="120" spans="1:2" ht="15">
      <c r="A120" s="42"/>
      <c r="B120" s="43"/>
    </row>
    <row r="121" spans="1:2" ht="15">
      <c r="A121" s="42"/>
      <c r="B121" s="43"/>
    </row>
    <row r="122" spans="1:2" ht="15">
      <c r="A122" s="42"/>
      <c r="B122" s="43"/>
    </row>
    <row r="123" spans="1:2" ht="15">
      <c r="A123" s="42"/>
      <c r="B123" s="43"/>
    </row>
    <row r="124" spans="1:2" ht="15">
      <c r="A124" s="42"/>
      <c r="B124" s="43"/>
    </row>
    <row r="125" spans="1:2" ht="15">
      <c r="A125" s="42"/>
      <c r="B125" s="43"/>
    </row>
    <row r="126" spans="1:2" ht="15">
      <c r="A126" s="42"/>
      <c r="B126" s="43"/>
    </row>
    <row r="127" spans="1:2" ht="15">
      <c r="A127" s="42"/>
      <c r="B127" s="43"/>
    </row>
    <row r="128" spans="1:2" ht="15">
      <c r="A128" s="42"/>
      <c r="B128" s="43"/>
    </row>
    <row r="129" spans="1:2" ht="15">
      <c r="A129" s="42"/>
      <c r="B129" s="43"/>
    </row>
    <row r="130" spans="1:2" ht="15">
      <c r="A130" s="42"/>
      <c r="B130" s="43"/>
    </row>
    <row r="131" spans="1:2" ht="15">
      <c r="A131" s="42"/>
      <c r="B131" s="43"/>
    </row>
    <row r="132" spans="1:2" ht="15">
      <c r="A132" s="42"/>
      <c r="B132" s="43"/>
    </row>
    <row r="133" spans="1:2" ht="15">
      <c r="A133" s="42"/>
      <c r="B133" s="43"/>
    </row>
    <row r="134" spans="1:2" ht="15">
      <c r="A134" s="42"/>
      <c r="B134" s="43"/>
    </row>
    <row r="135" spans="1:2" ht="15">
      <c r="A135" s="42"/>
      <c r="B135" s="43"/>
    </row>
    <row r="136" spans="1:2" ht="15">
      <c r="A136" s="42"/>
      <c r="B136" s="43"/>
    </row>
    <row r="137" spans="1:2" ht="15">
      <c r="A137" s="42"/>
      <c r="B137" s="43"/>
    </row>
    <row r="138" spans="1:2" ht="15">
      <c r="A138" s="42"/>
      <c r="B138" s="43"/>
    </row>
    <row r="139" spans="1:2" ht="15">
      <c r="A139" s="42"/>
      <c r="B139" s="43"/>
    </row>
    <row r="140" spans="1:2" ht="15">
      <c r="A140" s="42"/>
      <c r="B140" s="43"/>
    </row>
    <row r="141" spans="1:2" ht="15">
      <c r="A141" s="42"/>
      <c r="B141" s="43"/>
    </row>
    <row r="142" spans="1:2" ht="15">
      <c r="A142" s="42"/>
      <c r="B142" s="43"/>
    </row>
    <row r="143" spans="1:2" ht="15">
      <c r="A143" s="42"/>
      <c r="B143" s="43"/>
    </row>
    <row r="144" spans="1:2" ht="15">
      <c r="A144" s="42"/>
      <c r="B144" s="43"/>
    </row>
    <row r="145" spans="1:2" ht="15">
      <c r="A145" s="42"/>
      <c r="B145" s="43"/>
    </row>
    <row r="146" spans="1:2" ht="15">
      <c r="A146" s="42"/>
      <c r="B146" s="43"/>
    </row>
    <row r="147" spans="1:2" ht="15">
      <c r="A147" s="42"/>
      <c r="B147" s="43"/>
    </row>
    <row r="148" spans="1:2" ht="15">
      <c r="A148" s="42"/>
      <c r="B148" s="43"/>
    </row>
    <row r="149" spans="1:2" ht="15">
      <c r="A149" s="42"/>
      <c r="B149" s="43"/>
    </row>
    <row r="150" spans="1:2" ht="15">
      <c r="A150" s="42"/>
      <c r="B150" s="43"/>
    </row>
    <row r="151" spans="1:2" ht="15">
      <c r="A151" s="42"/>
      <c r="B151" s="43"/>
    </row>
    <row r="152" spans="1:2" ht="15">
      <c r="A152" s="42"/>
      <c r="B152" s="43"/>
    </row>
    <row r="153" spans="1:2" ht="15">
      <c r="A153" s="42"/>
      <c r="B153" s="43"/>
    </row>
    <row r="154" spans="1:2" ht="15">
      <c r="A154" s="42"/>
      <c r="B154" s="43"/>
    </row>
    <row r="155" spans="1:2" ht="15">
      <c r="A155" s="42"/>
      <c r="B155" s="43"/>
    </row>
    <row r="156" spans="1:2" ht="15">
      <c r="A156" s="42"/>
      <c r="B156" s="43"/>
    </row>
    <row r="157" spans="1:2" ht="15">
      <c r="A157" s="42"/>
      <c r="B157" s="43"/>
    </row>
    <row r="158" spans="1:2" ht="15">
      <c r="A158" s="42"/>
      <c r="B158" s="43"/>
    </row>
    <row r="159" spans="1:2" ht="15">
      <c r="A159" s="42"/>
      <c r="B159" s="43"/>
    </row>
    <row r="160" spans="1:2" ht="15">
      <c r="A160" s="42"/>
      <c r="B160" s="43"/>
    </row>
    <row r="161" spans="1:2" ht="15">
      <c r="A161" s="42"/>
      <c r="B161" s="43"/>
    </row>
    <row r="162" spans="1:2" ht="15">
      <c r="A162" s="42"/>
      <c r="B162" s="43"/>
    </row>
    <row r="163" spans="1:2" ht="15">
      <c r="A163" s="42"/>
      <c r="B163" s="43"/>
    </row>
    <row r="164" spans="1:2" ht="15">
      <c r="A164" s="42"/>
      <c r="B164" s="43"/>
    </row>
    <row r="165" spans="1:2" ht="15">
      <c r="A165" s="42"/>
      <c r="B165" s="43"/>
    </row>
    <row r="166" spans="1:2" ht="15">
      <c r="A166" s="42"/>
      <c r="B166" s="43"/>
    </row>
    <row r="167" spans="1:2" ht="15">
      <c r="A167" s="42"/>
      <c r="B167" s="43"/>
    </row>
    <row r="168" spans="1:2" ht="15">
      <c r="A168" s="42"/>
      <c r="B168" s="43"/>
    </row>
    <row r="169" spans="1:2" ht="15">
      <c r="A169" s="42"/>
      <c r="B169" s="43"/>
    </row>
    <row r="170" spans="1:2" ht="15">
      <c r="A170" s="42"/>
      <c r="B170" s="43"/>
    </row>
    <row r="171" spans="1:2" ht="15">
      <c r="A171" s="42"/>
      <c r="B171" s="43"/>
    </row>
    <row r="172" spans="1:2" ht="15">
      <c r="A172" s="42"/>
      <c r="B172" s="43"/>
    </row>
    <row r="173" spans="1:2" ht="15">
      <c r="A173" s="42"/>
      <c r="B173" s="43"/>
    </row>
    <row r="174" spans="1:2" ht="15">
      <c r="A174" s="42"/>
      <c r="B174" s="43"/>
    </row>
    <row r="175" spans="1:2" ht="15">
      <c r="A175" s="42"/>
      <c r="B175" s="43"/>
    </row>
    <row r="176" spans="1:2" ht="15">
      <c r="A176" s="42"/>
      <c r="B176" s="43"/>
    </row>
    <row r="177" spans="1:2" ht="15">
      <c r="A177" s="42"/>
      <c r="B177" s="43"/>
    </row>
    <row r="178" spans="1:2" ht="15">
      <c r="A178" s="42"/>
      <c r="B178" s="43"/>
    </row>
    <row r="179" spans="1:2" ht="15">
      <c r="A179" s="42"/>
      <c r="B179" s="43"/>
    </row>
    <row r="180" spans="1:2" ht="15">
      <c r="A180" s="42"/>
      <c r="B180" s="43"/>
    </row>
    <row r="181" spans="1:2" ht="15">
      <c r="A181" s="42"/>
      <c r="B181" s="43"/>
    </row>
    <row r="182" spans="1:2" ht="15">
      <c r="A182" s="42"/>
      <c r="B182" s="43"/>
    </row>
    <row r="183" spans="1:2" ht="15">
      <c r="A183" s="42"/>
      <c r="B183" s="43"/>
    </row>
    <row r="184" spans="1:2" ht="15">
      <c r="A184" s="42"/>
      <c r="B184" s="43"/>
    </row>
    <row r="185" spans="1:2" ht="15">
      <c r="A185" s="42"/>
      <c r="B185" s="43"/>
    </row>
    <row r="186" spans="1:2" ht="15">
      <c r="A186" s="42"/>
      <c r="B186" s="43"/>
    </row>
    <row r="187" spans="1:2" ht="15">
      <c r="A187" s="42"/>
      <c r="B187" s="43"/>
    </row>
    <row r="188" spans="1:2" ht="15">
      <c r="A188" s="42"/>
      <c r="B188" s="43"/>
    </row>
    <row r="189" spans="1:2" ht="15">
      <c r="A189" s="42"/>
      <c r="B189" s="43"/>
    </row>
    <row r="190" spans="1:2" ht="15">
      <c r="A190" s="42"/>
      <c r="B190" s="43"/>
    </row>
    <row r="191" spans="1:2" ht="15">
      <c r="A191" s="42"/>
      <c r="B191" s="43"/>
    </row>
    <row r="192" spans="1:2" ht="15">
      <c r="A192" s="42"/>
      <c r="B192" s="43"/>
    </row>
    <row r="193" spans="1:2" ht="15">
      <c r="A193" s="42"/>
      <c r="B193" s="43"/>
    </row>
    <row r="194" spans="1:2" ht="15">
      <c r="A194" s="42"/>
      <c r="B194" s="43"/>
    </row>
    <row r="195" spans="1:2" ht="15">
      <c r="A195" s="42"/>
      <c r="B195" s="43"/>
    </row>
    <row r="196" spans="1:2" ht="15">
      <c r="A196" s="42"/>
      <c r="B196" s="43"/>
    </row>
    <row r="197" spans="1:2" ht="15">
      <c r="A197" s="42"/>
      <c r="B197" s="43"/>
    </row>
    <row r="198" spans="1:2" ht="15">
      <c r="A198" s="42"/>
      <c r="B198" s="43"/>
    </row>
    <row r="199" spans="1:2" ht="15">
      <c r="A199" s="42"/>
      <c r="B199" s="43"/>
    </row>
    <row r="200" spans="1:2" ht="15">
      <c r="A200" s="42"/>
      <c r="B200" s="43"/>
    </row>
    <row r="201" spans="1:2" ht="15">
      <c r="A201" s="42"/>
      <c r="B201" s="43"/>
    </row>
    <row r="202" spans="1:2" ht="15">
      <c r="A202" s="42"/>
      <c r="B202" s="43"/>
    </row>
    <row r="203" spans="1:2" ht="15">
      <c r="A203" s="42"/>
      <c r="B203" s="43"/>
    </row>
    <row r="204" spans="1:2" ht="15">
      <c r="A204" s="42"/>
      <c r="B204" s="43"/>
    </row>
    <row r="205" spans="1:2" ht="15">
      <c r="A205" s="42"/>
      <c r="B205" s="43"/>
    </row>
    <row r="206" spans="1:2" ht="15">
      <c r="A206" s="42"/>
      <c r="B206" s="43"/>
    </row>
    <row r="207" spans="1:2" ht="15">
      <c r="A207" s="42"/>
      <c r="B207" s="43"/>
    </row>
    <row r="208" spans="1:2" ht="15">
      <c r="A208" s="42"/>
      <c r="B208" s="43"/>
    </row>
    <row r="209" spans="1:2" ht="15">
      <c r="A209" s="42"/>
      <c r="B209" s="43"/>
    </row>
    <row r="210" spans="1:2" ht="15">
      <c r="A210" s="42"/>
      <c r="B210" s="43"/>
    </row>
    <row r="211" spans="1:2" ht="15">
      <c r="A211" s="42"/>
      <c r="B211" s="43"/>
    </row>
    <row r="212" spans="1:2" ht="15">
      <c r="A212" s="42"/>
      <c r="B212" s="43"/>
    </row>
    <row r="213" spans="1:2" ht="15">
      <c r="A213" s="42"/>
      <c r="B213" s="43"/>
    </row>
    <row r="214" spans="1:2" ht="15">
      <c r="A214" s="42"/>
      <c r="B214" s="43"/>
    </row>
    <row r="215" spans="1:2" ht="15">
      <c r="A215" s="42"/>
      <c r="B215" s="43"/>
    </row>
    <row r="216" spans="1:2" ht="15">
      <c r="A216" s="42"/>
      <c r="B216" s="43"/>
    </row>
    <row r="217" spans="1:2" ht="15">
      <c r="A217" s="42"/>
      <c r="B217" s="43"/>
    </row>
    <row r="218" spans="1:2" ht="15">
      <c r="A218" s="42"/>
      <c r="B218" s="43"/>
    </row>
    <row r="219" spans="1:2" ht="15">
      <c r="A219" s="42"/>
      <c r="B219" s="43"/>
    </row>
    <row r="220" spans="1:2" ht="15">
      <c r="A220" s="42"/>
      <c r="B220" s="43"/>
    </row>
    <row r="221" spans="1:2" ht="15">
      <c r="A221" s="42"/>
      <c r="B221" s="43"/>
    </row>
    <row r="222" spans="1:2" ht="15">
      <c r="A222" s="42"/>
      <c r="B222" s="43"/>
    </row>
    <row r="223" spans="1:2" ht="15">
      <c r="A223" s="42"/>
      <c r="B223" s="43"/>
    </row>
    <row r="224" spans="1:2" ht="15">
      <c r="A224" s="42"/>
      <c r="B224" s="43"/>
    </row>
    <row r="225" spans="1:2" ht="15">
      <c r="A225" s="42"/>
      <c r="B225" s="43"/>
    </row>
    <row r="226" spans="1:2" ht="15">
      <c r="A226" s="42"/>
      <c r="B226" s="43"/>
    </row>
    <row r="227" spans="1:2" ht="15">
      <c r="A227" s="42"/>
      <c r="B227" s="43"/>
    </row>
    <row r="228" spans="1:2" ht="15">
      <c r="A228" s="42"/>
      <c r="B228" s="43"/>
    </row>
    <row r="229" spans="1:2" ht="15">
      <c r="A229" s="42"/>
      <c r="B229" s="43"/>
    </row>
    <row r="230" spans="1:2" ht="15">
      <c r="A230" s="42"/>
      <c r="B230" s="43"/>
    </row>
    <row r="231" spans="1:2" ht="15">
      <c r="A231" s="42"/>
      <c r="B231" s="43"/>
    </row>
    <row r="232" spans="1:2" ht="15">
      <c r="A232" s="42"/>
      <c r="B232" s="43"/>
    </row>
    <row r="233" spans="1:2" ht="15">
      <c r="A233" s="42"/>
      <c r="B233" s="43"/>
    </row>
    <row r="234" spans="1:2" ht="15">
      <c r="A234" s="42"/>
      <c r="B234" s="43"/>
    </row>
    <row r="235" spans="1:2" ht="15">
      <c r="A235" s="42"/>
      <c r="B235" s="43"/>
    </row>
    <row r="236" spans="1:2" ht="15">
      <c r="A236" s="42"/>
      <c r="B236" s="43"/>
    </row>
    <row r="237" spans="1:2" ht="15">
      <c r="A237" s="42"/>
      <c r="B237" s="43"/>
    </row>
    <row r="238" spans="1:2" ht="15">
      <c r="A238" s="42"/>
      <c r="B238" s="43"/>
    </row>
    <row r="239" spans="1:2" ht="15">
      <c r="A239" s="42"/>
      <c r="B239" s="43"/>
    </row>
    <row r="240" spans="1:2" ht="15">
      <c r="A240" s="42"/>
      <c r="B240" s="43"/>
    </row>
    <row r="241" spans="1:2" ht="15">
      <c r="A241" s="42"/>
      <c r="B241" s="43"/>
    </row>
    <row r="242" spans="1:2" ht="15">
      <c r="A242" s="42"/>
      <c r="B242" s="43"/>
    </row>
    <row r="243" spans="1:2" ht="15">
      <c r="A243" s="42"/>
      <c r="B243" s="43"/>
    </row>
    <row r="244" spans="1:2" ht="15">
      <c r="A244" s="42"/>
      <c r="B244" s="43"/>
    </row>
    <row r="245" spans="1:2" ht="15">
      <c r="A245" s="42"/>
      <c r="B245" s="43"/>
    </row>
    <row r="246" spans="1:2" ht="15">
      <c r="A246" s="42"/>
      <c r="B246" s="43"/>
    </row>
    <row r="247" spans="1:2" ht="15">
      <c r="A247" s="42"/>
      <c r="B247" s="43"/>
    </row>
    <row r="248" spans="1:2" ht="15">
      <c r="A248" s="42"/>
      <c r="B248" s="43"/>
    </row>
    <row r="249" spans="1:2" ht="15">
      <c r="A249" s="42"/>
      <c r="B249" s="43"/>
    </row>
    <row r="250" spans="1:2" ht="15">
      <c r="A250" s="42"/>
      <c r="B250" s="43"/>
    </row>
    <row r="251" spans="1:2" ht="15">
      <c r="A251" s="42"/>
      <c r="B251" s="43"/>
    </row>
    <row r="252" spans="1:2" ht="15">
      <c r="A252" s="42"/>
      <c r="B252" s="43"/>
    </row>
    <row r="253" spans="1:2" ht="15">
      <c r="A253" s="42"/>
      <c r="B253" s="43"/>
    </row>
    <row r="254" spans="1:2" ht="15">
      <c r="A254" s="42"/>
      <c r="B254" s="43"/>
    </row>
    <row r="255" spans="1:2" ht="15">
      <c r="A255" s="42"/>
      <c r="B255" s="43"/>
    </row>
    <row r="256" spans="1:2" ht="15">
      <c r="A256" s="42"/>
      <c r="B256" s="43"/>
    </row>
    <row r="257" spans="1:2" ht="15">
      <c r="A257" s="42"/>
      <c r="B257" s="43"/>
    </row>
    <row r="258" spans="1:2" ht="15">
      <c r="A258" s="42"/>
      <c r="B258" s="43"/>
    </row>
    <row r="259" spans="1:2" ht="15">
      <c r="A259" s="42"/>
      <c r="B259" s="43"/>
    </row>
    <row r="260" spans="1:2" ht="15">
      <c r="A260" s="42"/>
      <c r="B260" s="43"/>
    </row>
    <row r="261" spans="1:2" ht="15">
      <c r="A261" s="42"/>
      <c r="B261" s="43"/>
    </row>
    <row r="262" spans="1:2" ht="15">
      <c r="A262" s="42"/>
      <c r="B262" s="43"/>
    </row>
    <row r="263" spans="1:2" ht="15">
      <c r="A263" s="42"/>
      <c r="B263" s="43"/>
    </row>
    <row r="264" spans="1:2" ht="15">
      <c r="A264" s="42"/>
      <c r="B264" s="43"/>
    </row>
    <row r="265" spans="1:2" ht="15">
      <c r="A265" s="42"/>
      <c r="B265" s="43"/>
    </row>
    <row r="266" spans="1:2" ht="15">
      <c r="A266" s="42"/>
      <c r="B266" s="43"/>
    </row>
    <row r="267" spans="1:2" ht="15">
      <c r="A267" s="42"/>
      <c r="B267" s="43"/>
    </row>
    <row r="268" spans="1:2" ht="15">
      <c r="A268" s="42"/>
      <c r="B268" s="43"/>
    </row>
    <row r="269" spans="1:2" ht="15">
      <c r="A269" s="42"/>
      <c r="B269" s="43"/>
    </row>
    <row r="270" spans="1:2" ht="15">
      <c r="A270" s="42"/>
      <c r="B270" s="43"/>
    </row>
    <row r="271" spans="1:2" ht="15">
      <c r="A271" s="42"/>
      <c r="B271" s="43"/>
    </row>
    <row r="272" spans="1:2" ht="15">
      <c r="A272" s="42"/>
      <c r="B272" s="43"/>
    </row>
    <row r="273" spans="1:2" ht="15">
      <c r="A273" s="42"/>
      <c r="B273" s="43"/>
    </row>
    <row r="274" spans="1:2" ht="15">
      <c r="A274" s="42"/>
      <c r="B274" s="43"/>
    </row>
    <row r="275" spans="1:2" ht="15">
      <c r="A275" s="42"/>
      <c r="B275" s="43"/>
    </row>
    <row r="276" spans="1:2" ht="15">
      <c r="A276" s="42"/>
      <c r="B276" s="43"/>
    </row>
    <row r="277" spans="1:2" ht="15">
      <c r="A277" s="42"/>
      <c r="B277" s="43"/>
    </row>
    <row r="278" spans="1:2" ht="15">
      <c r="A278" s="42"/>
      <c r="B278" s="43"/>
    </row>
    <row r="279" spans="1:2" ht="15">
      <c r="A279" s="42"/>
      <c r="B279" s="43"/>
    </row>
    <row r="280" spans="1:2" ht="15">
      <c r="A280" s="42"/>
      <c r="B280" s="43"/>
    </row>
    <row r="281" spans="1:2" ht="15">
      <c r="A281" s="42"/>
      <c r="B281" s="43"/>
    </row>
    <row r="282" spans="1:2" ht="15">
      <c r="A282" s="42"/>
      <c r="B282" s="43"/>
    </row>
    <row r="283" spans="1:2" ht="15">
      <c r="A283" s="42"/>
      <c r="B283" s="43"/>
    </row>
    <row r="284" spans="1:2" ht="15">
      <c r="A284" s="42"/>
      <c r="B284" s="43"/>
    </row>
    <row r="285" spans="1:2" ht="15">
      <c r="A285" s="42"/>
      <c r="B285" s="43"/>
    </row>
    <row r="286" spans="1:2" ht="15">
      <c r="A286" s="42"/>
      <c r="B286" s="43"/>
    </row>
    <row r="287" spans="1:2" ht="15">
      <c r="A287" s="42"/>
      <c r="B287" s="43"/>
    </row>
    <row r="288" spans="1:2" ht="15">
      <c r="A288" s="42"/>
      <c r="B288" s="43"/>
    </row>
    <row r="289" spans="1:2" ht="15">
      <c r="A289" s="42"/>
      <c r="B289" s="43"/>
    </row>
    <row r="290" spans="1:2" ht="15">
      <c r="A290" s="42"/>
      <c r="B290" s="43"/>
    </row>
    <row r="291" spans="1:2" ht="15">
      <c r="A291" s="42"/>
      <c r="B291" s="43"/>
    </row>
    <row r="292" spans="1:2" ht="15">
      <c r="A292" s="42"/>
      <c r="B292" s="43"/>
    </row>
    <row r="293" spans="1:2" ht="15">
      <c r="A293" s="42"/>
      <c r="B293" s="43"/>
    </row>
    <row r="294" spans="1:2" ht="15">
      <c r="A294" s="42"/>
      <c r="B294" s="43"/>
    </row>
    <row r="295" spans="1:2" ht="15">
      <c r="A295" s="42"/>
      <c r="B295" s="43"/>
    </row>
    <row r="296" spans="1:2" ht="15">
      <c r="A296" s="42"/>
      <c r="B296" s="43"/>
    </row>
    <row r="297" spans="1:2" ht="15">
      <c r="A297" s="42"/>
      <c r="B297" s="43"/>
    </row>
    <row r="298" spans="1:2" ht="15">
      <c r="A298" s="42"/>
      <c r="B298" s="43"/>
    </row>
    <row r="299" spans="1:2" ht="15">
      <c r="A299" s="42"/>
      <c r="B299" s="43"/>
    </row>
    <row r="300" spans="1:2" ht="15">
      <c r="A300" s="42"/>
      <c r="B300" s="43"/>
    </row>
    <row r="301" spans="1:2" ht="15">
      <c r="A301" s="42"/>
      <c r="B301" s="43"/>
    </row>
    <row r="302" spans="1:2" ht="15">
      <c r="A302" s="42"/>
      <c r="B302" s="43"/>
    </row>
    <row r="303" spans="1:2" ht="15">
      <c r="A303" s="42"/>
      <c r="B303" s="43"/>
    </row>
    <row r="304" spans="1:2" ht="15">
      <c r="A304" s="42"/>
      <c r="B304" s="43"/>
    </row>
    <row r="305" spans="1:2" ht="15">
      <c r="A305" s="42"/>
      <c r="B305" s="43"/>
    </row>
    <row r="306" spans="1:2" ht="15">
      <c r="A306" s="42"/>
      <c r="B306" s="43"/>
    </row>
    <row r="307" spans="1:2" ht="15">
      <c r="A307" s="42"/>
      <c r="B307" s="43"/>
    </row>
    <row r="308" spans="1:2" ht="15">
      <c r="A308" s="42"/>
      <c r="B308" s="43"/>
    </row>
    <row r="309" spans="1:2" ht="15">
      <c r="A309" s="42"/>
      <c r="B309" s="43"/>
    </row>
    <row r="310" spans="1:2" ht="15">
      <c r="A310" s="42"/>
      <c r="B310" s="43"/>
    </row>
    <row r="311" spans="1:2" ht="15">
      <c r="A311" s="42"/>
      <c r="B311" s="43"/>
    </row>
    <row r="312" spans="1:2" ht="15">
      <c r="A312" s="42"/>
      <c r="B312" s="43"/>
    </row>
    <row r="313" spans="1:2" ht="15">
      <c r="A313" s="42"/>
      <c r="B313" s="43"/>
    </row>
    <row r="314" spans="1:2" ht="15">
      <c r="A314" s="42"/>
      <c r="B314" s="43"/>
    </row>
    <row r="315" spans="1:2" ht="15">
      <c r="A315" s="42"/>
      <c r="B315" s="43"/>
    </row>
    <row r="316" spans="1:2" ht="15">
      <c r="A316" s="42"/>
      <c r="B316" s="43"/>
    </row>
    <row r="317" spans="1:2" ht="15">
      <c r="A317" s="42"/>
      <c r="B317" s="43"/>
    </row>
    <row r="318" spans="1:2" ht="15">
      <c r="A318" s="42"/>
      <c r="B318" s="43"/>
    </row>
    <row r="319" spans="1:2" ht="15">
      <c r="A319" s="42"/>
      <c r="B319" s="43"/>
    </row>
    <row r="320" spans="1:2" ht="15">
      <c r="A320" s="42"/>
      <c r="B320" s="43"/>
    </row>
    <row r="321" spans="1:2" ht="15">
      <c r="A321" s="42"/>
      <c r="B321" s="43"/>
    </row>
    <row r="322" spans="1:2" ht="15">
      <c r="A322" s="42"/>
      <c r="B322" s="43"/>
    </row>
    <row r="323" spans="1:2" ht="15">
      <c r="A323" s="42"/>
      <c r="B323" s="43"/>
    </row>
    <row r="324" spans="1:2" ht="15">
      <c r="A324" s="42"/>
      <c r="B324" s="43"/>
    </row>
    <row r="325" spans="1:2" ht="15">
      <c r="A325" s="42"/>
      <c r="B325" s="43"/>
    </row>
    <row r="326" spans="1:2" ht="15">
      <c r="A326" s="42"/>
      <c r="B326" s="43"/>
    </row>
    <row r="327" spans="1:2" ht="15">
      <c r="A327" s="42"/>
      <c r="B327" s="43"/>
    </row>
    <row r="328" spans="1:2" ht="15">
      <c r="A328" s="42"/>
      <c r="B328" s="43"/>
    </row>
    <row r="329" spans="1:2" ht="15">
      <c r="A329" s="42"/>
      <c r="B329" s="43"/>
    </row>
    <row r="330" spans="1:2" ht="15">
      <c r="A330" s="42"/>
      <c r="B330" s="43"/>
    </row>
    <row r="331" spans="1:2" ht="15">
      <c r="A331" s="42"/>
      <c r="B331" s="43"/>
    </row>
    <row r="332" spans="1:2" ht="15">
      <c r="A332" s="42"/>
      <c r="B332" s="43"/>
    </row>
    <row r="333" spans="1:2" ht="15">
      <c r="A333" s="42"/>
      <c r="B333" s="43"/>
    </row>
    <row r="334" spans="1:2" ht="15">
      <c r="A334" s="42"/>
      <c r="B334" s="43"/>
    </row>
    <row r="335" spans="1:2" ht="15">
      <c r="A335" s="42"/>
      <c r="B335" s="43"/>
    </row>
    <row r="336" spans="1:2" ht="15">
      <c r="A336" s="42"/>
      <c r="B336" s="43"/>
    </row>
    <row r="337" spans="1:2" ht="15">
      <c r="A337" s="42"/>
      <c r="B337" s="43"/>
    </row>
    <row r="338" spans="1:2" ht="15">
      <c r="A338" s="42"/>
      <c r="B338" s="43"/>
    </row>
    <row r="339" spans="1:2" ht="15">
      <c r="A339" s="42"/>
      <c r="B339" s="43"/>
    </row>
    <row r="340" spans="1:2" ht="15">
      <c r="A340" s="42"/>
      <c r="B340" s="43"/>
    </row>
    <row r="341" spans="1:2" ht="15">
      <c r="A341" s="42"/>
      <c r="B341" s="43"/>
    </row>
    <row r="342" spans="1:2" ht="15">
      <c r="A342" s="42"/>
      <c r="B342" s="43"/>
    </row>
    <row r="343" spans="1:2" ht="15">
      <c r="A343" s="42"/>
      <c r="B343" s="43"/>
    </row>
    <row r="344" spans="1:2" ht="15">
      <c r="A344" s="42"/>
      <c r="B344" s="43"/>
    </row>
    <row r="345" spans="1:2" ht="15">
      <c r="A345" s="42"/>
      <c r="B345" s="43"/>
    </row>
    <row r="346" spans="1:2" ht="15">
      <c r="A346" s="42"/>
      <c r="B346" s="43"/>
    </row>
    <row r="347" spans="1:2" ht="15">
      <c r="A347" s="42"/>
      <c r="B347" s="43"/>
    </row>
    <row r="348" spans="1:2" ht="15">
      <c r="A348" s="42"/>
      <c r="B348" s="43"/>
    </row>
    <row r="349" spans="1:2" ht="15">
      <c r="A349" s="42"/>
      <c r="B349" s="43"/>
    </row>
    <row r="350" spans="1:2" ht="15">
      <c r="A350" s="42"/>
      <c r="B350" s="43"/>
    </row>
    <row r="351" spans="1:2" ht="15">
      <c r="A351" s="42"/>
      <c r="B351" s="43"/>
    </row>
    <row r="352" spans="1:2" ht="15">
      <c r="A352" s="42"/>
      <c r="B352" s="43"/>
    </row>
    <row r="353" spans="1:2" ht="15">
      <c r="A353" s="42"/>
      <c r="B353" s="43"/>
    </row>
    <row r="354" spans="1:2" ht="15">
      <c r="A354" s="42"/>
      <c r="B354" s="43"/>
    </row>
    <row r="355" spans="1:2" ht="15">
      <c r="A355" s="42"/>
      <c r="B355" s="43"/>
    </row>
    <row r="356" spans="1:2" ht="15">
      <c r="A356" s="42"/>
      <c r="B356" s="43"/>
    </row>
    <row r="357" spans="1:2" ht="15">
      <c r="A357" s="42"/>
      <c r="B357" s="43"/>
    </row>
    <row r="358" spans="1:2" ht="15">
      <c r="A358" s="42"/>
      <c r="B358" s="43"/>
    </row>
    <row r="359" spans="1:2" ht="15">
      <c r="A359" s="42"/>
      <c r="B359" s="43"/>
    </row>
    <row r="360" spans="1:2" ht="15">
      <c r="A360" s="42"/>
      <c r="B360" s="43"/>
    </row>
    <row r="361" spans="1:2" ht="15">
      <c r="A361" s="42"/>
      <c r="B361" s="43"/>
    </row>
    <row r="362" spans="1:2" ht="15">
      <c r="A362" s="42"/>
      <c r="B362" s="43"/>
    </row>
    <row r="363" spans="1:2" ht="15">
      <c r="A363" s="42"/>
      <c r="B363" s="43"/>
    </row>
    <row r="364" spans="1:2" ht="15">
      <c r="A364" s="42"/>
      <c r="B364" s="43"/>
    </row>
    <row r="365" spans="1:2" ht="15">
      <c r="A365" s="42"/>
      <c r="B365" s="43"/>
    </row>
    <row r="366" spans="1:2" ht="15">
      <c r="A366" s="42"/>
      <c r="B366" s="43"/>
    </row>
    <row r="367" spans="1:2" ht="15">
      <c r="A367" s="42"/>
      <c r="B367" s="43"/>
    </row>
    <row r="368" spans="1:2" ht="15">
      <c r="A368" s="42"/>
      <c r="B368" s="43"/>
    </row>
    <row r="369" spans="1:2" ht="15">
      <c r="A369" s="42"/>
      <c r="B369" s="43"/>
    </row>
    <row r="370" spans="1:2" ht="15">
      <c r="A370" s="42"/>
      <c r="B370" s="43"/>
    </row>
    <row r="371" spans="1:2" ht="15">
      <c r="A371" s="42"/>
      <c r="B371" s="43"/>
    </row>
    <row r="372" spans="1:2" ht="15">
      <c r="A372" s="42"/>
      <c r="B372" s="43"/>
    </row>
    <row r="373" spans="1:2" ht="15">
      <c r="A373" s="42"/>
      <c r="B373" s="43"/>
    </row>
    <row r="374" spans="1:2" ht="15">
      <c r="A374" s="42"/>
      <c r="B374" s="43"/>
    </row>
    <row r="375" spans="1:2" ht="15">
      <c r="A375" s="42"/>
      <c r="B375" s="43"/>
    </row>
    <row r="376" spans="1:2" ht="15">
      <c r="A376" s="42"/>
      <c r="B376" s="43"/>
    </row>
    <row r="377" spans="1:2" ht="15">
      <c r="A377" s="42"/>
      <c r="B377" s="43"/>
    </row>
    <row r="378" spans="1:2" ht="15">
      <c r="A378" s="42"/>
      <c r="B378" s="43"/>
    </row>
    <row r="379" spans="1:2" ht="15">
      <c r="A379" s="42"/>
      <c r="B379" s="43"/>
    </row>
    <row r="380" spans="1:2" ht="15">
      <c r="A380" s="42"/>
      <c r="B380" s="43"/>
    </row>
    <row r="381" spans="1:2" ht="15">
      <c r="A381" s="42"/>
      <c r="B381" s="43"/>
    </row>
    <row r="382" spans="1:2" ht="15">
      <c r="A382" s="42"/>
      <c r="B382" s="43"/>
    </row>
    <row r="383" spans="1:2" ht="15">
      <c r="A383" s="42"/>
      <c r="B383" s="43"/>
    </row>
    <row r="384" spans="1:2" ht="15">
      <c r="A384" s="42"/>
      <c r="B384" s="43"/>
    </row>
    <row r="385" spans="1:2" ht="15">
      <c r="A385" s="42"/>
      <c r="B385" s="43"/>
    </row>
    <row r="386" spans="1:2" ht="15">
      <c r="A386" s="42"/>
      <c r="B386" s="43"/>
    </row>
    <row r="387" spans="1:2" ht="15">
      <c r="A387" s="42"/>
      <c r="B387" s="43"/>
    </row>
    <row r="388" spans="1:2" ht="15">
      <c r="A388" s="42"/>
      <c r="B388" s="43"/>
    </row>
    <row r="389" spans="1:2" ht="15">
      <c r="A389" s="42"/>
      <c r="B389" s="43"/>
    </row>
    <row r="390" spans="1:2" ht="15">
      <c r="A390" s="42"/>
      <c r="B390" s="43"/>
    </row>
    <row r="391" spans="1:2" ht="15">
      <c r="A391" s="42"/>
      <c r="B391" s="43"/>
    </row>
    <row r="392" spans="1:2" ht="15">
      <c r="A392" s="42"/>
      <c r="B392" s="43"/>
    </row>
    <row r="393" spans="1:2" ht="15">
      <c r="A393" s="42"/>
      <c r="B393" s="43"/>
    </row>
    <row r="394" spans="1:2" ht="15">
      <c r="A394" s="42"/>
      <c r="B394" s="43"/>
    </row>
    <row r="395" spans="1:2" ht="15">
      <c r="A395" s="42"/>
      <c r="B395" s="43"/>
    </row>
    <row r="396" spans="1:2" ht="15">
      <c r="A396" s="42"/>
      <c r="B396" s="43"/>
    </row>
    <row r="397" spans="1:2" ht="15">
      <c r="A397" s="42"/>
      <c r="B397" s="43"/>
    </row>
    <row r="398" spans="1:2" ht="15">
      <c r="A398" s="42"/>
      <c r="B398" s="43"/>
    </row>
    <row r="399" spans="1:2" ht="15">
      <c r="A399" s="42"/>
      <c r="B399" s="43"/>
    </row>
    <row r="400" spans="1:2" ht="15">
      <c r="A400" s="42"/>
      <c r="B400" s="43"/>
    </row>
    <row r="401" spans="1:2" ht="15">
      <c r="A401" s="42"/>
      <c r="B401" s="43"/>
    </row>
    <row r="402" spans="1:2" ht="15">
      <c r="A402" s="42"/>
      <c r="B402" s="43"/>
    </row>
    <row r="403" spans="1:2" ht="15">
      <c r="A403" s="42"/>
      <c r="B403" s="43"/>
    </row>
    <row r="404" spans="1:2" ht="15">
      <c r="A404" s="42"/>
      <c r="B404" s="43"/>
    </row>
    <row r="405" spans="1:2" ht="15">
      <c r="A405" s="42"/>
      <c r="B405" s="43"/>
    </row>
    <row r="406" spans="1:2" ht="15">
      <c r="A406" s="42"/>
      <c r="B406" s="43"/>
    </row>
    <row r="407" spans="1:2" ht="15">
      <c r="A407" s="42"/>
      <c r="B407" s="43"/>
    </row>
    <row r="408" spans="1:2" ht="15">
      <c r="A408" s="42"/>
      <c r="B408" s="43"/>
    </row>
    <row r="409" spans="1:2" ht="15">
      <c r="A409" s="42"/>
      <c r="B409" s="43"/>
    </row>
    <row r="410" spans="1:2" ht="15">
      <c r="A410" s="42"/>
      <c r="B410" s="43"/>
    </row>
    <row r="411" spans="1:2" ht="15">
      <c r="A411" s="42"/>
      <c r="B411" s="43"/>
    </row>
    <row r="412" spans="1:2" ht="15">
      <c r="A412" s="42"/>
      <c r="B412" s="43"/>
    </row>
    <row r="413" spans="1:2" ht="15">
      <c r="A413" s="42"/>
      <c r="B413" s="43"/>
    </row>
    <row r="414" spans="1:2" ht="15">
      <c r="A414" s="42"/>
      <c r="B414" s="43"/>
    </row>
    <row r="415" spans="1:2" ht="15">
      <c r="A415" s="42"/>
      <c r="B415" s="43"/>
    </row>
    <row r="416" spans="1:2" ht="15">
      <c r="A416" s="42"/>
      <c r="B416" s="43"/>
    </row>
    <row r="417" spans="1:2" ht="15">
      <c r="A417" s="42"/>
      <c r="B417" s="43"/>
    </row>
    <row r="418" spans="1:2" ht="15">
      <c r="A418" s="42"/>
      <c r="B418" s="43"/>
    </row>
    <row r="419" spans="1:2" ht="15">
      <c r="A419" s="42"/>
      <c r="B419" s="43"/>
    </row>
    <row r="420" spans="1:2" ht="15">
      <c r="A420" s="42"/>
      <c r="B420" s="43"/>
    </row>
    <row r="421" spans="1:2" ht="15">
      <c r="A421" s="42"/>
      <c r="B421" s="43"/>
    </row>
    <row r="422" spans="1:2" ht="15">
      <c r="A422" s="42"/>
      <c r="B422" s="43"/>
    </row>
    <row r="423" spans="1:2" ht="15">
      <c r="A423" s="42"/>
      <c r="B423" s="43"/>
    </row>
    <row r="424" spans="1:2" ht="15">
      <c r="A424" s="42"/>
      <c r="B424" s="43"/>
    </row>
    <row r="425" spans="1:2" ht="15">
      <c r="A425" s="42"/>
      <c r="B425" s="43"/>
    </row>
    <row r="426" spans="1:2" ht="15">
      <c r="A426" s="42"/>
      <c r="B426" s="43"/>
    </row>
    <row r="427" spans="1:2" ht="15">
      <c r="A427" s="42"/>
      <c r="B427" s="43"/>
    </row>
    <row r="428" spans="1:2" ht="15">
      <c r="A428" s="42"/>
      <c r="B428" s="43"/>
    </row>
    <row r="429" spans="1:2" ht="15">
      <c r="A429" s="42"/>
      <c r="B429" s="43"/>
    </row>
    <row r="430" spans="1:2" ht="15">
      <c r="A430" s="42"/>
      <c r="B430" s="43"/>
    </row>
    <row r="431" spans="1:2" ht="15">
      <c r="A431" s="42"/>
      <c r="B431" s="43"/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11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63.421875" style="2" customWidth="1"/>
    <col min="2" max="2" width="28.28125" style="3" customWidth="1"/>
    <col min="3" max="3" width="10.28125" style="14" customWidth="1"/>
    <col min="4" max="4" width="11.8515625" style="15" customWidth="1"/>
    <col min="5" max="5" width="11.00390625" style="15" customWidth="1"/>
    <col min="6" max="16384" width="9.140625" style="1" customWidth="1"/>
  </cols>
  <sheetData>
    <row r="2" spans="1:5" ht="39.75" customHeight="1">
      <c r="A2" s="130" t="s">
        <v>159</v>
      </c>
      <c r="B2" s="130"/>
      <c r="C2" s="130"/>
      <c r="D2" s="131"/>
      <c r="E2" s="131"/>
    </row>
    <row r="3" spans="1:5" s="4" customFormat="1" ht="15" customHeight="1" hidden="1">
      <c r="A3" s="129" t="s">
        <v>30</v>
      </c>
      <c r="B3" s="129"/>
      <c r="C3" s="10"/>
      <c r="D3" s="11"/>
      <c r="E3" s="11"/>
    </row>
    <row r="4" spans="1:5" s="5" customFormat="1" ht="0.75" customHeight="1" hidden="1">
      <c r="A4" s="129" t="s">
        <v>30</v>
      </c>
      <c r="B4" s="129"/>
      <c r="C4" s="12"/>
      <c r="D4" s="13"/>
      <c r="E4" s="13"/>
    </row>
    <row r="5" spans="1:5" s="4" customFormat="1" ht="15">
      <c r="A5" s="2"/>
      <c r="B5" s="3"/>
      <c r="C5" s="45"/>
      <c r="D5" s="11"/>
      <c r="E5" s="11" t="s">
        <v>157</v>
      </c>
    </row>
    <row r="6" spans="1:5" s="6" customFormat="1" ht="42" customHeight="1">
      <c r="A6" s="52" t="s">
        <v>7</v>
      </c>
      <c r="B6" s="53" t="s">
        <v>8</v>
      </c>
      <c r="C6" s="54">
        <v>2022</v>
      </c>
      <c r="D6" s="54">
        <v>2023</v>
      </c>
      <c r="E6" s="54">
        <v>2024</v>
      </c>
    </row>
    <row r="7" spans="1:6" ht="18" customHeight="1">
      <c r="A7" s="55" t="s">
        <v>273</v>
      </c>
      <c r="B7" s="56" t="s">
        <v>274</v>
      </c>
      <c r="C7" s="67">
        <f>C8</f>
        <v>775262.0999999999</v>
      </c>
      <c r="D7" s="57">
        <f>D8</f>
        <v>457074</v>
      </c>
      <c r="E7" s="57">
        <f>E8</f>
        <v>539458.2</v>
      </c>
      <c r="F7" s="19"/>
    </row>
    <row r="8" spans="1:5" ht="32.25" customHeight="1">
      <c r="A8" s="58" t="s">
        <v>33</v>
      </c>
      <c r="B8" s="59" t="s">
        <v>275</v>
      </c>
      <c r="C8" s="113">
        <f>C9+C13+C38</f>
        <v>775262.0999999999</v>
      </c>
      <c r="D8" s="60">
        <f>D9+D13+D38</f>
        <v>457074</v>
      </c>
      <c r="E8" s="60">
        <f>E9+E13+E38</f>
        <v>539458.2</v>
      </c>
    </row>
    <row r="9" spans="1:5" ht="29.25" customHeight="1">
      <c r="A9" s="61" t="s">
        <v>34</v>
      </c>
      <c r="B9" s="51" t="s">
        <v>276</v>
      </c>
      <c r="C9" s="67">
        <f>C10+C12+C11</f>
        <v>26848.2</v>
      </c>
      <c r="D9" s="125">
        <f>D10+D12</f>
        <v>25552.3</v>
      </c>
      <c r="E9" s="125">
        <f>E10+E12</f>
        <v>20085.5</v>
      </c>
    </row>
    <row r="10" spans="1:5" ht="29.25" customHeight="1">
      <c r="A10" s="114" t="s">
        <v>354</v>
      </c>
      <c r="B10" s="62" t="s">
        <v>277</v>
      </c>
      <c r="C10" s="64">
        <v>26848.2</v>
      </c>
      <c r="D10" s="64">
        <v>25552.3</v>
      </c>
      <c r="E10" s="64">
        <v>20085.5</v>
      </c>
    </row>
    <row r="11" spans="1:5" ht="29.25" customHeight="1">
      <c r="A11" s="114" t="s">
        <v>355</v>
      </c>
      <c r="B11" s="62" t="s">
        <v>356</v>
      </c>
      <c r="C11" s="64">
        <v>0</v>
      </c>
      <c r="D11" s="64">
        <v>0</v>
      </c>
      <c r="E11" s="64">
        <v>0</v>
      </c>
    </row>
    <row r="12" spans="1:5" ht="24" customHeight="1">
      <c r="A12" s="65" t="s">
        <v>398</v>
      </c>
      <c r="B12" s="62" t="s">
        <v>399</v>
      </c>
      <c r="C12" s="66">
        <v>0</v>
      </c>
      <c r="D12" s="66">
        <v>0</v>
      </c>
      <c r="E12" s="66">
        <v>0</v>
      </c>
    </row>
    <row r="13" spans="1:5" ht="39.75" customHeight="1">
      <c r="A13" s="115" t="s">
        <v>278</v>
      </c>
      <c r="B13" s="59" t="s">
        <v>279</v>
      </c>
      <c r="C13" s="67">
        <f>C14+C15+C16+C17+C18+C19</f>
        <v>415795.89999999997</v>
      </c>
      <c r="D13" s="67">
        <f>D14+D15+D16+D17+D18+D19</f>
        <v>78516.6</v>
      </c>
      <c r="E13" s="67">
        <f>E14+E15+E16+E17+E18+E19</f>
        <v>179005.7</v>
      </c>
    </row>
    <row r="14" spans="1:5" ht="39" customHeight="1">
      <c r="A14" s="116" t="s">
        <v>357</v>
      </c>
      <c r="B14" s="68" t="s">
        <v>294</v>
      </c>
      <c r="C14" s="64">
        <v>4504.4</v>
      </c>
      <c r="D14" s="64">
        <v>5004.8</v>
      </c>
      <c r="E14" s="64">
        <v>0</v>
      </c>
    </row>
    <row r="15" spans="1:5" ht="92.25" customHeight="1">
      <c r="A15" s="69" t="s">
        <v>358</v>
      </c>
      <c r="B15" s="70" t="s">
        <v>295</v>
      </c>
      <c r="C15" s="64">
        <v>581.4</v>
      </c>
      <c r="D15" s="64">
        <v>0</v>
      </c>
      <c r="E15" s="64">
        <v>0</v>
      </c>
    </row>
    <row r="16" spans="1:5" ht="48" customHeight="1">
      <c r="A16" s="117" t="s">
        <v>359</v>
      </c>
      <c r="B16" s="63" t="s">
        <v>280</v>
      </c>
      <c r="C16" s="71">
        <v>135121.9</v>
      </c>
      <c r="D16" s="71">
        <v>0</v>
      </c>
      <c r="E16" s="71">
        <v>0</v>
      </c>
    </row>
    <row r="17" spans="1:5" ht="36.75" customHeight="1">
      <c r="A17" s="117" t="s">
        <v>360</v>
      </c>
      <c r="B17" s="62" t="s">
        <v>281</v>
      </c>
      <c r="C17" s="64">
        <v>296.9</v>
      </c>
      <c r="D17" s="64">
        <v>312.3</v>
      </c>
      <c r="E17" s="64">
        <v>0</v>
      </c>
    </row>
    <row r="18" spans="1:5" ht="30" customHeight="1">
      <c r="A18" s="117" t="s">
        <v>361</v>
      </c>
      <c r="B18" s="50" t="s">
        <v>282</v>
      </c>
      <c r="C18" s="64">
        <v>124733.8</v>
      </c>
      <c r="D18" s="64">
        <v>52811.8</v>
      </c>
      <c r="E18" s="64">
        <v>169118.7</v>
      </c>
    </row>
    <row r="19" spans="1:5" ht="28.5" customHeight="1">
      <c r="A19" s="115" t="s">
        <v>283</v>
      </c>
      <c r="B19" s="59" t="s">
        <v>284</v>
      </c>
      <c r="C19" s="67">
        <f>SUM(C20:C37)</f>
        <v>150557.5</v>
      </c>
      <c r="D19" s="67">
        <f>SUM(D20:D37)</f>
        <v>20387.7</v>
      </c>
      <c r="E19" s="67">
        <f>SUM(E20:E37)</f>
        <v>9887</v>
      </c>
    </row>
    <row r="20" spans="1:5" ht="50.25" customHeight="1">
      <c r="A20" s="114" t="s">
        <v>362</v>
      </c>
      <c r="B20" s="62" t="s">
        <v>284</v>
      </c>
      <c r="C20" s="64">
        <v>7588.4</v>
      </c>
      <c r="D20" s="64">
        <v>0</v>
      </c>
      <c r="E20" s="64">
        <v>0</v>
      </c>
    </row>
    <row r="21" spans="1:5" ht="44.25" customHeight="1">
      <c r="A21" s="114" t="s">
        <v>363</v>
      </c>
      <c r="B21" s="62" t="s">
        <v>284</v>
      </c>
      <c r="C21" s="64">
        <v>0</v>
      </c>
      <c r="D21" s="64">
        <v>0</v>
      </c>
      <c r="E21" s="64">
        <v>0</v>
      </c>
    </row>
    <row r="22" spans="1:5" ht="44.25" customHeight="1">
      <c r="A22" s="118" t="s">
        <v>364</v>
      </c>
      <c r="B22" s="62" t="s">
        <v>284</v>
      </c>
      <c r="C22" s="64">
        <v>6416.6</v>
      </c>
      <c r="D22" s="64">
        <v>4977.2</v>
      </c>
      <c r="E22" s="64">
        <v>4977.2</v>
      </c>
    </row>
    <row r="23" spans="1:5" ht="45" customHeight="1">
      <c r="A23" s="117" t="s">
        <v>365</v>
      </c>
      <c r="B23" s="62" t="s">
        <v>284</v>
      </c>
      <c r="C23" s="72">
        <v>727.8</v>
      </c>
      <c r="D23" s="66">
        <v>121.8</v>
      </c>
      <c r="E23" s="66">
        <v>121.8</v>
      </c>
    </row>
    <row r="24" spans="1:5" ht="78" customHeight="1">
      <c r="A24" s="117" t="s">
        <v>366</v>
      </c>
      <c r="B24" s="62" t="s">
        <v>284</v>
      </c>
      <c r="C24" s="73">
        <v>1472.8</v>
      </c>
      <c r="D24" s="74">
        <v>1835.8</v>
      </c>
      <c r="E24" s="74">
        <v>1835.8</v>
      </c>
    </row>
    <row r="25" spans="1:5" ht="65.25" customHeight="1">
      <c r="A25" s="117" t="s">
        <v>367</v>
      </c>
      <c r="B25" s="62" t="s">
        <v>284</v>
      </c>
      <c r="C25" s="71">
        <v>706.2</v>
      </c>
      <c r="D25" s="74">
        <v>952.9</v>
      </c>
      <c r="E25" s="74">
        <v>952.2</v>
      </c>
    </row>
    <row r="26" spans="1:5" ht="50.25" customHeight="1">
      <c r="A26" s="75" t="s">
        <v>368</v>
      </c>
      <c r="B26" s="62" t="s">
        <v>284</v>
      </c>
      <c r="C26" s="71">
        <v>0</v>
      </c>
      <c r="D26" s="74">
        <v>0</v>
      </c>
      <c r="E26" s="74">
        <v>0</v>
      </c>
    </row>
    <row r="27" spans="1:5" ht="63.75" customHeight="1">
      <c r="A27" s="75" t="s">
        <v>369</v>
      </c>
      <c r="B27" s="62" t="s">
        <v>284</v>
      </c>
      <c r="C27" s="71">
        <v>2000</v>
      </c>
      <c r="D27" s="74">
        <v>2000</v>
      </c>
      <c r="E27" s="74">
        <v>2000</v>
      </c>
    </row>
    <row r="28" spans="1:5" ht="74.25" customHeight="1">
      <c r="A28" s="65" t="s">
        <v>400</v>
      </c>
      <c r="B28" s="62" t="s">
        <v>284</v>
      </c>
      <c r="C28" s="71">
        <v>0</v>
      </c>
      <c r="D28" s="74">
        <v>1500</v>
      </c>
      <c r="E28" s="74">
        <v>0</v>
      </c>
    </row>
    <row r="29" spans="1:5" ht="46.5" customHeight="1">
      <c r="A29" s="65" t="s">
        <v>401</v>
      </c>
      <c r="B29" s="62" t="s">
        <v>284</v>
      </c>
      <c r="C29" s="71">
        <v>9000</v>
      </c>
      <c r="D29" s="74">
        <v>9000</v>
      </c>
      <c r="E29" s="74">
        <v>0</v>
      </c>
    </row>
    <row r="30" spans="1:5" ht="65.25" customHeight="1">
      <c r="A30" s="65" t="s">
        <v>370</v>
      </c>
      <c r="B30" s="62" t="s">
        <v>284</v>
      </c>
      <c r="C30" s="71">
        <v>0</v>
      </c>
      <c r="D30" s="74">
        <v>0</v>
      </c>
      <c r="E30" s="74">
        <v>0</v>
      </c>
    </row>
    <row r="31" spans="1:5" ht="47.25" customHeight="1">
      <c r="A31" s="65" t="s">
        <v>371</v>
      </c>
      <c r="B31" s="62" t="s">
        <v>284</v>
      </c>
      <c r="C31" s="71">
        <v>1963.6</v>
      </c>
      <c r="D31" s="74">
        <v>0</v>
      </c>
      <c r="E31" s="74">
        <v>0</v>
      </c>
    </row>
    <row r="32" spans="1:5" ht="55.5" customHeight="1">
      <c r="A32" s="65" t="s">
        <v>372</v>
      </c>
      <c r="B32" s="62" t="s">
        <v>284</v>
      </c>
      <c r="C32" s="71">
        <v>0</v>
      </c>
      <c r="D32" s="74">
        <v>0</v>
      </c>
      <c r="E32" s="74">
        <v>0</v>
      </c>
    </row>
    <row r="33" spans="1:5" ht="73.5" customHeight="1">
      <c r="A33" s="65" t="s">
        <v>373</v>
      </c>
      <c r="B33" s="62" t="s">
        <v>284</v>
      </c>
      <c r="C33" s="71">
        <v>47511.3</v>
      </c>
      <c r="D33" s="74">
        <v>0</v>
      </c>
      <c r="E33" s="74">
        <v>0</v>
      </c>
    </row>
    <row r="34" spans="1:5" ht="66" customHeight="1">
      <c r="A34" s="65" t="s">
        <v>402</v>
      </c>
      <c r="B34" s="62" t="s">
        <v>284</v>
      </c>
      <c r="C34" s="71">
        <v>73170.8</v>
      </c>
      <c r="D34" s="74">
        <v>0</v>
      </c>
      <c r="E34" s="74">
        <v>0</v>
      </c>
    </row>
    <row r="35" spans="1:5" ht="54" customHeight="1">
      <c r="A35" s="65" t="s">
        <v>374</v>
      </c>
      <c r="B35" s="62" t="s">
        <v>284</v>
      </c>
      <c r="C35" s="71">
        <v>0</v>
      </c>
      <c r="D35" s="74">
        <v>0</v>
      </c>
      <c r="E35" s="74">
        <v>0</v>
      </c>
    </row>
    <row r="36" spans="1:5" ht="56.25" customHeight="1">
      <c r="A36" s="65" t="s">
        <v>375</v>
      </c>
      <c r="B36" s="62" t="s">
        <v>284</v>
      </c>
      <c r="C36" s="71">
        <v>0</v>
      </c>
      <c r="D36" s="74">
        <v>0</v>
      </c>
      <c r="E36" s="74">
        <v>0</v>
      </c>
    </row>
    <row r="37" spans="1:5" ht="57" customHeight="1">
      <c r="A37" s="65" t="s">
        <v>376</v>
      </c>
      <c r="B37" s="62" t="s">
        <v>284</v>
      </c>
      <c r="C37" s="71">
        <v>0</v>
      </c>
      <c r="D37" s="74">
        <v>0</v>
      </c>
      <c r="E37" s="74">
        <v>0</v>
      </c>
    </row>
    <row r="38" spans="1:5" ht="28.5">
      <c r="A38" s="115" t="s">
        <v>285</v>
      </c>
      <c r="B38" s="59" t="s">
        <v>286</v>
      </c>
      <c r="C38" s="67">
        <f>C39+C40+C41+C42+C43+C44+C45+C46</f>
        <v>332617.99999999994</v>
      </c>
      <c r="D38" s="67">
        <f>D39+D40+D41+D42+D43+D44+D45+D46</f>
        <v>353005.1</v>
      </c>
      <c r="E38" s="67">
        <f>E39+E40+E41+E42+E43+E44+E45+E46</f>
        <v>340366.99999999994</v>
      </c>
    </row>
    <row r="39" spans="1:5" ht="90">
      <c r="A39" s="117" t="s">
        <v>377</v>
      </c>
      <c r="B39" s="62" t="s">
        <v>287</v>
      </c>
      <c r="C39" s="64">
        <v>10669.4</v>
      </c>
      <c r="D39" s="64">
        <v>11194.8</v>
      </c>
      <c r="E39" s="64">
        <v>11194.8</v>
      </c>
    </row>
    <row r="40" spans="1:5" ht="44.25" customHeight="1">
      <c r="A40" s="117" t="s">
        <v>378</v>
      </c>
      <c r="B40" s="63" t="s">
        <v>288</v>
      </c>
      <c r="C40" s="64">
        <v>8661</v>
      </c>
      <c r="D40" s="64">
        <v>8661</v>
      </c>
      <c r="E40" s="64">
        <v>8661</v>
      </c>
    </row>
    <row r="41" spans="1:5" ht="58.5" customHeight="1">
      <c r="A41" s="117" t="s">
        <v>379</v>
      </c>
      <c r="B41" s="62" t="s">
        <v>289</v>
      </c>
      <c r="C41" s="64">
        <v>5016</v>
      </c>
      <c r="D41" s="64">
        <v>5016</v>
      </c>
      <c r="E41" s="64">
        <v>1254</v>
      </c>
    </row>
    <row r="42" spans="1:5" ht="66.75" customHeight="1">
      <c r="A42" s="117" t="s">
        <v>380</v>
      </c>
      <c r="B42" s="63" t="s">
        <v>290</v>
      </c>
      <c r="C42" s="64">
        <v>532.9</v>
      </c>
      <c r="D42" s="64">
        <v>552.2</v>
      </c>
      <c r="E42" s="64">
        <v>0</v>
      </c>
    </row>
    <row r="43" spans="1:5" ht="92.25" customHeight="1">
      <c r="A43" s="117" t="s">
        <v>381</v>
      </c>
      <c r="B43" s="62" t="s">
        <v>291</v>
      </c>
      <c r="C43" s="64">
        <v>3.6</v>
      </c>
      <c r="D43" s="64">
        <v>3.9</v>
      </c>
      <c r="E43" s="64">
        <v>0</v>
      </c>
    </row>
    <row r="44" spans="1:5" ht="83.25" customHeight="1">
      <c r="A44" s="117" t="s">
        <v>382</v>
      </c>
      <c r="B44" s="62" t="s">
        <v>292</v>
      </c>
      <c r="C44" s="64">
        <v>16053.7</v>
      </c>
      <c r="D44" s="64">
        <v>16053.7</v>
      </c>
      <c r="E44" s="126">
        <v>0</v>
      </c>
    </row>
    <row r="45" spans="1:5" ht="60" customHeight="1">
      <c r="A45" s="117" t="s">
        <v>383</v>
      </c>
      <c r="B45" s="63" t="s">
        <v>293</v>
      </c>
      <c r="C45" s="71">
        <v>11463.9</v>
      </c>
      <c r="D45" s="71">
        <v>11886</v>
      </c>
      <c r="E45" s="71">
        <v>2677.5</v>
      </c>
    </row>
    <row r="46" spans="1:5" ht="34.5" customHeight="1">
      <c r="A46" s="115" t="s">
        <v>296</v>
      </c>
      <c r="B46" s="59" t="s">
        <v>297</v>
      </c>
      <c r="C46" s="76">
        <f>C48+C49+C50+C51+C52+C53+C54+C55+C56+C57+C58+C59+C47+C60</f>
        <v>280217.49999999994</v>
      </c>
      <c r="D46" s="76">
        <f>D48+D49+D50+D51+D52+D53+D54+D55+D56+D57+D58+D59+D47+D60</f>
        <v>299637.49999999994</v>
      </c>
      <c r="E46" s="76">
        <f>E48+E49+E50+E51+E52+E53+E54+E55+E56+E57+E58+E59+E47+E60</f>
        <v>316579.69999999995</v>
      </c>
    </row>
    <row r="47" spans="1:5" ht="102.75" customHeight="1">
      <c r="A47" s="117" t="s">
        <v>384</v>
      </c>
      <c r="B47" s="62" t="s">
        <v>297</v>
      </c>
      <c r="C47" s="119">
        <v>114.6</v>
      </c>
      <c r="D47" s="119">
        <v>118.9</v>
      </c>
      <c r="E47" s="119">
        <v>26.8</v>
      </c>
    </row>
    <row r="48" spans="1:5" ht="75">
      <c r="A48" s="120" t="s">
        <v>385</v>
      </c>
      <c r="B48" s="62" t="s">
        <v>297</v>
      </c>
      <c r="C48" s="64">
        <v>611.9</v>
      </c>
      <c r="D48" s="64">
        <v>611.9</v>
      </c>
      <c r="E48" s="64">
        <v>611.9</v>
      </c>
    </row>
    <row r="49" spans="1:5" ht="60">
      <c r="A49" s="121" t="s">
        <v>386</v>
      </c>
      <c r="B49" s="62" t="s">
        <v>297</v>
      </c>
      <c r="C49" s="64">
        <v>1195.3</v>
      </c>
      <c r="D49" s="64">
        <v>1195.3</v>
      </c>
      <c r="E49" s="64">
        <v>1195.3</v>
      </c>
    </row>
    <row r="50" spans="1:5" ht="105">
      <c r="A50" s="117" t="s">
        <v>387</v>
      </c>
      <c r="B50" s="62" t="s">
        <v>297</v>
      </c>
      <c r="C50" s="64">
        <v>611.9</v>
      </c>
      <c r="D50" s="64">
        <v>611.9</v>
      </c>
      <c r="E50" s="64">
        <v>611.9</v>
      </c>
    </row>
    <row r="51" spans="1:5" ht="45">
      <c r="A51" s="117" t="s">
        <v>388</v>
      </c>
      <c r="B51" s="62" t="s">
        <v>297</v>
      </c>
      <c r="C51" s="66">
        <v>8958.8</v>
      </c>
      <c r="D51" s="66">
        <v>11976.8</v>
      </c>
      <c r="E51" s="66">
        <v>12887.3</v>
      </c>
    </row>
    <row r="52" spans="1:5" ht="60">
      <c r="A52" s="117" t="s">
        <v>389</v>
      </c>
      <c r="B52" s="62" t="s">
        <v>297</v>
      </c>
      <c r="C52" s="71">
        <v>822.2</v>
      </c>
      <c r="D52" s="71">
        <v>822.2</v>
      </c>
      <c r="E52" s="71">
        <v>822.2</v>
      </c>
    </row>
    <row r="53" spans="1:5" ht="120">
      <c r="A53" s="117" t="s">
        <v>390</v>
      </c>
      <c r="B53" s="62" t="s">
        <v>297</v>
      </c>
      <c r="C53" s="77">
        <v>0.2</v>
      </c>
      <c r="D53" s="77">
        <v>0.2</v>
      </c>
      <c r="E53" s="77">
        <v>0.2</v>
      </c>
    </row>
    <row r="54" spans="1:5" ht="75">
      <c r="A54" s="120" t="s">
        <v>391</v>
      </c>
      <c r="B54" s="62" t="s">
        <v>297</v>
      </c>
      <c r="C54" s="64">
        <v>1361.5</v>
      </c>
      <c r="D54" s="64">
        <v>1329.5</v>
      </c>
      <c r="E54" s="64">
        <v>1694.4</v>
      </c>
    </row>
    <row r="55" spans="1:5" ht="90">
      <c r="A55" s="121" t="s">
        <v>392</v>
      </c>
      <c r="B55" s="62" t="s">
        <v>297</v>
      </c>
      <c r="C55" s="64">
        <v>71.9</v>
      </c>
      <c r="D55" s="64">
        <v>75.3</v>
      </c>
      <c r="E55" s="64">
        <v>75.3</v>
      </c>
    </row>
    <row r="56" spans="1:5" ht="75">
      <c r="A56" s="122" t="s">
        <v>393</v>
      </c>
      <c r="B56" s="62" t="s">
        <v>297</v>
      </c>
      <c r="C56" s="64">
        <v>1399.5</v>
      </c>
      <c r="D56" s="64">
        <v>1399.5</v>
      </c>
      <c r="E56" s="64">
        <v>1399.5</v>
      </c>
    </row>
    <row r="57" spans="1:5" ht="150">
      <c r="A57" s="117" t="s">
        <v>394</v>
      </c>
      <c r="B57" s="62" t="s">
        <v>297</v>
      </c>
      <c r="C57" s="74">
        <v>262761.8</v>
      </c>
      <c r="D57" s="74">
        <v>279188.1</v>
      </c>
      <c r="E57" s="74">
        <v>296211.1</v>
      </c>
    </row>
    <row r="58" spans="1:5" ht="105">
      <c r="A58" s="117" t="s">
        <v>395</v>
      </c>
      <c r="B58" s="62" t="s">
        <v>297</v>
      </c>
      <c r="C58" s="64">
        <v>30.1</v>
      </c>
      <c r="D58" s="64">
        <v>30.1</v>
      </c>
      <c r="E58" s="64">
        <v>7.5</v>
      </c>
    </row>
    <row r="59" spans="1:5" ht="105">
      <c r="A59" s="123" t="s">
        <v>396</v>
      </c>
      <c r="B59" s="62" t="s">
        <v>297</v>
      </c>
      <c r="C59" s="64">
        <v>1241.5</v>
      </c>
      <c r="D59" s="64">
        <v>1241.5</v>
      </c>
      <c r="E59" s="64">
        <v>0</v>
      </c>
    </row>
    <row r="60" spans="1:5" ht="75">
      <c r="A60" s="123" t="s">
        <v>397</v>
      </c>
      <c r="B60" s="62" t="s">
        <v>297</v>
      </c>
      <c r="C60" s="64">
        <v>1036.3</v>
      </c>
      <c r="D60" s="64">
        <v>1036.3</v>
      </c>
      <c r="E60" s="64">
        <v>1036.3</v>
      </c>
    </row>
    <row r="61" spans="1:2" ht="15">
      <c r="A61" s="7"/>
      <c r="B61" s="8"/>
    </row>
    <row r="62" spans="1:2" ht="15">
      <c r="A62" s="7"/>
      <c r="B62" s="8"/>
    </row>
    <row r="63" spans="1:2" ht="15">
      <c r="A63" s="7"/>
      <c r="B63" s="8"/>
    </row>
    <row r="64" spans="1:2" ht="15">
      <c r="A64" s="7"/>
      <c r="B64" s="8"/>
    </row>
    <row r="65" spans="1:2" ht="15">
      <c r="A65" s="7"/>
      <c r="B65" s="8"/>
    </row>
    <row r="66" spans="1:2" ht="15">
      <c r="A66" s="7"/>
      <c r="B66" s="8"/>
    </row>
    <row r="67" spans="1:2" ht="15">
      <c r="A67" s="7"/>
      <c r="B67" s="8"/>
    </row>
    <row r="68" spans="1:2" ht="15">
      <c r="A68" s="7"/>
      <c r="B68" s="8"/>
    </row>
    <row r="69" spans="1:2" ht="15">
      <c r="A69" s="7"/>
      <c r="B69" s="8"/>
    </row>
    <row r="70" spans="1:2" ht="15">
      <c r="A70" s="7"/>
      <c r="B70" s="8"/>
    </row>
    <row r="71" spans="1:2" ht="15">
      <c r="A71" s="7"/>
      <c r="B71" s="8"/>
    </row>
    <row r="72" spans="1:2" ht="15">
      <c r="A72" s="7"/>
      <c r="B72" s="8"/>
    </row>
    <row r="73" spans="1:2" ht="15">
      <c r="A73" s="7"/>
      <c r="B73" s="8"/>
    </row>
    <row r="74" spans="1:2" ht="15">
      <c r="A74" s="7"/>
      <c r="B74" s="8"/>
    </row>
    <row r="75" spans="1:2" ht="15">
      <c r="A75" s="7"/>
      <c r="B75" s="8"/>
    </row>
    <row r="76" spans="1:2" ht="15">
      <c r="A76" s="7"/>
      <c r="B76" s="8"/>
    </row>
    <row r="77" spans="1:2" ht="15">
      <c r="A77" s="7"/>
      <c r="B77" s="8"/>
    </row>
    <row r="78" spans="1:2" ht="15">
      <c r="A78" s="7"/>
      <c r="B78" s="8"/>
    </row>
    <row r="79" spans="1:2" ht="15">
      <c r="A79" s="7"/>
      <c r="B79" s="8"/>
    </row>
    <row r="80" spans="1:2" ht="15">
      <c r="A80" s="7"/>
      <c r="B80" s="8"/>
    </row>
    <row r="81" spans="1:2" ht="15">
      <c r="A81" s="7"/>
      <c r="B81" s="8"/>
    </row>
    <row r="82" spans="1:2" ht="15">
      <c r="A82" s="7"/>
      <c r="B82" s="8"/>
    </row>
    <row r="83" spans="1:2" ht="15">
      <c r="A83" s="7"/>
      <c r="B83" s="8"/>
    </row>
    <row r="84" spans="1:2" ht="15">
      <c r="A84" s="7"/>
      <c r="B84" s="8"/>
    </row>
    <row r="85" spans="1:2" ht="15">
      <c r="A85" s="7"/>
      <c r="B85" s="8"/>
    </row>
    <row r="86" spans="1:2" ht="15">
      <c r="A86" s="7"/>
      <c r="B86" s="8"/>
    </row>
    <row r="87" spans="1:2" ht="15">
      <c r="A87" s="7"/>
      <c r="B87" s="8"/>
    </row>
    <row r="88" spans="1:2" ht="15">
      <c r="A88" s="7"/>
      <c r="B88" s="8"/>
    </row>
    <row r="89" spans="1:2" ht="15">
      <c r="A89" s="7"/>
      <c r="B89" s="8"/>
    </row>
    <row r="90" spans="1:2" ht="15">
      <c r="A90" s="7"/>
      <c r="B90" s="8"/>
    </row>
    <row r="91" spans="1:2" ht="15">
      <c r="A91" s="7"/>
      <c r="B91" s="8"/>
    </row>
    <row r="92" spans="1:2" ht="15">
      <c r="A92" s="7"/>
      <c r="B92" s="8"/>
    </row>
    <row r="93" spans="1:2" ht="15">
      <c r="A93" s="7"/>
      <c r="B93" s="8"/>
    </row>
    <row r="94" spans="1:2" ht="15">
      <c r="A94" s="7"/>
      <c r="B94" s="8"/>
    </row>
    <row r="95" spans="1:2" ht="15">
      <c r="A95" s="7"/>
      <c r="B95" s="8"/>
    </row>
    <row r="96" spans="1:2" ht="15">
      <c r="A96" s="7"/>
      <c r="B96" s="8"/>
    </row>
    <row r="97" spans="1:2" ht="15">
      <c r="A97" s="7"/>
      <c r="B97" s="8"/>
    </row>
    <row r="98" spans="1:2" ht="15">
      <c r="A98" s="7"/>
      <c r="B98" s="8"/>
    </row>
    <row r="99" spans="1:2" ht="15">
      <c r="A99" s="7"/>
      <c r="B99" s="8"/>
    </row>
    <row r="100" spans="1:2" ht="15">
      <c r="A100" s="7"/>
      <c r="B100" s="8"/>
    </row>
    <row r="101" spans="1:2" ht="15">
      <c r="A101" s="7"/>
      <c r="B101" s="8"/>
    </row>
    <row r="102" spans="1:2" ht="15">
      <c r="A102" s="7"/>
      <c r="B102" s="8"/>
    </row>
    <row r="103" spans="1:2" ht="15">
      <c r="A103" s="7"/>
      <c r="B103" s="8"/>
    </row>
    <row r="104" spans="1:2" ht="15">
      <c r="A104" s="7"/>
      <c r="B104" s="8"/>
    </row>
    <row r="105" spans="1:2" ht="15">
      <c r="A105" s="7"/>
      <c r="B105" s="8"/>
    </row>
    <row r="106" spans="1:2" ht="15">
      <c r="A106" s="7"/>
      <c r="B106" s="8"/>
    </row>
    <row r="107" spans="1:2" ht="15">
      <c r="A107" s="7"/>
      <c r="B107" s="8"/>
    </row>
    <row r="108" spans="1:2" ht="15">
      <c r="A108" s="7"/>
      <c r="B108" s="8"/>
    </row>
    <row r="109" spans="1:2" ht="15">
      <c r="A109" s="7"/>
      <c r="B109" s="8"/>
    </row>
    <row r="110" spans="1:2" ht="15">
      <c r="A110" s="7"/>
      <c r="B110" s="8"/>
    </row>
    <row r="111" spans="1:2" ht="15">
      <c r="A111" s="7"/>
      <c r="B111" s="8"/>
    </row>
    <row r="112" spans="1:2" ht="15">
      <c r="A112" s="7"/>
      <c r="B112" s="8"/>
    </row>
    <row r="113" spans="1:2" ht="15">
      <c r="A113" s="7"/>
      <c r="B113" s="8"/>
    </row>
    <row r="114" spans="1:2" ht="15">
      <c r="A114" s="7"/>
      <c r="B114" s="8"/>
    </row>
    <row r="115" spans="1:2" ht="15">
      <c r="A115" s="7"/>
      <c r="B115" s="8"/>
    </row>
    <row r="116" spans="1:2" ht="15">
      <c r="A116" s="7"/>
      <c r="B116" s="8"/>
    </row>
    <row r="117" spans="1:2" ht="15">
      <c r="A117" s="7"/>
      <c r="B117" s="8"/>
    </row>
    <row r="118" spans="1:2" ht="15">
      <c r="A118" s="7"/>
      <c r="B118" s="8"/>
    </row>
    <row r="119" spans="1:2" ht="15">
      <c r="A119" s="7"/>
      <c r="B119" s="8"/>
    </row>
    <row r="120" spans="1:2" ht="15">
      <c r="A120" s="7"/>
      <c r="B120" s="8"/>
    </row>
    <row r="121" spans="1:2" ht="15">
      <c r="A121" s="7"/>
      <c r="B121" s="8"/>
    </row>
    <row r="122" spans="1:2" ht="15">
      <c r="A122" s="7"/>
      <c r="B122" s="8"/>
    </row>
    <row r="123" spans="1:2" ht="15">
      <c r="A123" s="7"/>
      <c r="B123" s="8"/>
    </row>
    <row r="124" spans="1:2" ht="15">
      <c r="A124" s="7"/>
      <c r="B124" s="8"/>
    </row>
    <row r="125" spans="1:2" ht="15">
      <c r="A125" s="7"/>
      <c r="B125" s="8"/>
    </row>
    <row r="126" spans="1:2" ht="15">
      <c r="A126" s="7"/>
      <c r="B126" s="8"/>
    </row>
    <row r="127" spans="1:2" ht="15">
      <c r="A127" s="7"/>
      <c r="B127" s="8"/>
    </row>
    <row r="128" spans="1:2" ht="15">
      <c r="A128" s="7"/>
      <c r="B128" s="8"/>
    </row>
    <row r="129" spans="1:2" ht="15">
      <c r="A129" s="7"/>
      <c r="B129" s="8"/>
    </row>
    <row r="130" spans="1:2" ht="15">
      <c r="A130" s="7"/>
      <c r="B130" s="8"/>
    </row>
    <row r="131" spans="1:2" ht="15">
      <c r="A131" s="7"/>
      <c r="B131" s="8"/>
    </row>
    <row r="132" spans="1:2" ht="15">
      <c r="A132" s="7"/>
      <c r="B132" s="8"/>
    </row>
    <row r="133" spans="1:2" ht="15">
      <c r="A133" s="7"/>
      <c r="B133" s="8"/>
    </row>
    <row r="134" spans="1:2" ht="15">
      <c r="A134" s="7"/>
      <c r="B134" s="8"/>
    </row>
    <row r="135" spans="1:2" ht="15">
      <c r="A135" s="7"/>
      <c r="B135" s="8"/>
    </row>
    <row r="136" spans="1:2" ht="15">
      <c r="A136" s="7"/>
      <c r="B136" s="8"/>
    </row>
    <row r="137" spans="1:2" ht="15">
      <c r="A137" s="7"/>
      <c r="B137" s="8"/>
    </row>
    <row r="138" spans="1:2" ht="15">
      <c r="A138" s="7"/>
      <c r="B138" s="8"/>
    </row>
    <row r="139" spans="1:2" ht="15">
      <c r="A139" s="7"/>
      <c r="B139" s="8"/>
    </row>
    <row r="140" spans="1:2" ht="15">
      <c r="A140" s="7"/>
      <c r="B140" s="8"/>
    </row>
    <row r="141" spans="1:2" ht="15">
      <c r="A141" s="7"/>
      <c r="B141" s="8"/>
    </row>
    <row r="142" spans="1:2" ht="15">
      <c r="A142" s="7"/>
      <c r="B142" s="8"/>
    </row>
    <row r="143" spans="1:2" ht="15">
      <c r="A143" s="7"/>
      <c r="B143" s="8"/>
    </row>
    <row r="144" spans="1:2" ht="15">
      <c r="A144" s="7"/>
      <c r="B144" s="8"/>
    </row>
    <row r="145" spans="1:2" ht="15">
      <c r="A145" s="7"/>
      <c r="B145" s="8"/>
    </row>
    <row r="146" spans="1:2" ht="15">
      <c r="A146" s="7"/>
      <c r="B146" s="8"/>
    </row>
    <row r="147" spans="1:2" ht="15">
      <c r="A147" s="7"/>
      <c r="B147" s="8"/>
    </row>
    <row r="148" spans="1:2" ht="15">
      <c r="A148" s="7"/>
      <c r="B148" s="8"/>
    </row>
    <row r="149" spans="1:2" ht="15">
      <c r="A149" s="7"/>
      <c r="B149" s="8"/>
    </row>
    <row r="150" spans="1:2" ht="15">
      <c r="A150" s="7"/>
      <c r="B150" s="8"/>
    </row>
    <row r="151" spans="1:2" ht="15">
      <c r="A151" s="7"/>
      <c r="B151" s="8"/>
    </row>
    <row r="152" spans="1:2" ht="15">
      <c r="A152" s="7"/>
      <c r="B152" s="8"/>
    </row>
    <row r="153" spans="1:2" ht="15">
      <c r="A153" s="7"/>
      <c r="B153" s="8"/>
    </row>
    <row r="154" spans="1:2" ht="15">
      <c r="A154" s="7"/>
      <c r="B154" s="8"/>
    </row>
    <row r="155" spans="1:2" ht="15">
      <c r="A155" s="7"/>
      <c r="B155" s="8"/>
    </row>
    <row r="156" spans="1:2" ht="15">
      <c r="A156" s="7"/>
      <c r="B156" s="8"/>
    </row>
    <row r="157" spans="1:2" ht="15">
      <c r="A157" s="7"/>
      <c r="B157" s="8"/>
    </row>
    <row r="158" spans="1:2" ht="15">
      <c r="A158" s="7"/>
      <c r="B158" s="8"/>
    </row>
    <row r="159" spans="1:2" ht="15">
      <c r="A159" s="7"/>
      <c r="B159" s="8"/>
    </row>
    <row r="160" spans="1:2" ht="15">
      <c r="A160" s="7"/>
      <c r="B160" s="8"/>
    </row>
    <row r="161" spans="1:2" ht="15">
      <c r="A161" s="7"/>
      <c r="B161" s="8"/>
    </row>
    <row r="162" spans="1:2" ht="15">
      <c r="A162" s="7"/>
      <c r="B162" s="8"/>
    </row>
    <row r="163" spans="1:2" ht="15">
      <c r="A163" s="7"/>
      <c r="B163" s="8"/>
    </row>
    <row r="164" spans="1:2" ht="15">
      <c r="A164" s="7"/>
      <c r="B164" s="8"/>
    </row>
    <row r="165" spans="1:2" ht="15">
      <c r="A165" s="7"/>
      <c r="B165" s="8"/>
    </row>
    <row r="166" spans="1:2" ht="15">
      <c r="A166" s="7"/>
      <c r="B166" s="8"/>
    </row>
    <row r="167" spans="1:2" ht="15">
      <c r="A167" s="7"/>
      <c r="B167" s="8"/>
    </row>
    <row r="168" spans="1:2" ht="15">
      <c r="A168" s="7"/>
      <c r="B168" s="8"/>
    </row>
    <row r="169" spans="1:2" ht="15">
      <c r="A169" s="7"/>
      <c r="B169" s="8"/>
    </row>
    <row r="170" spans="1:2" ht="15">
      <c r="A170" s="7"/>
      <c r="B170" s="8"/>
    </row>
    <row r="171" spans="1:2" ht="15">
      <c r="A171" s="7"/>
      <c r="B171" s="8"/>
    </row>
    <row r="172" spans="1:2" ht="15">
      <c r="A172" s="7"/>
      <c r="B172" s="8"/>
    </row>
    <row r="173" spans="1:2" ht="15">
      <c r="A173" s="7"/>
      <c r="B173" s="8"/>
    </row>
    <row r="174" spans="1:2" ht="15">
      <c r="A174" s="7"/>
      <c r="B174" s="8"/>
    </row>
    <row r="175" spans="1:2" ht="15">
      <c r="A175" s="7"/>
      <c r="B175" s="8"/>
    </row>
    <row r="176" spans="1:2" ht="15">
      <c r="A176" s="7"/>
      <c r="B176" s="8"/>
    </row>
    <row r="177" spans="1:2" ht="15">
      <c r="A177" s="7"/>
      <c r="B177" s="8"/>
    </row>
    <row r="178" spans="1:2" ht="15">
      <c r="A178" s="7"/>
      <c r="B178" s="8"/>
    </row>
    <row r="179" spans="1:2" ht="15">
      <c r="A179" s="7"/>
      <c r="B179" s="8"/>
    </row>
    <row r="180" spans="1:2" ht="15">
      <c r="A180" s="7"/>
      <c r="B180" s="8"/>
    </row>
    <row r="181" spans="1:2" ht="15">
      <c r="A181" s="7"/>
      <c r="B181" s="8"/>
    </row>
    <row r="182" spans="1:2" ht="15">
      <c r="A182" s="7"/>
      <c r="B182" s="8"/>
    </row>
    <row r="183" spans="1:2" ht="15">
      <c r="A183" s="7"/>
      <c r="B183" s="8"/>
    </row>
    <row r="184" spans="1:2" ht="15">
      <c r="A184" s="7"/>
      <c r="B184" s="8"/>
    </row>
    <row r="185" spans="1:2" ht="15">
      <c r="A185" s="7"/>
      <c r="B185" s="8"/>
    </row>
    <row r="186" spans="1:2" ht="15">
      <c r="A186" s="7"/>
      <c r="B186" s="8"/>
    </row>
    <row r="187" spans="1:2" ht="15">
      <c r="A187" s="7"/>
      <c r="B187" s="8"/>
    </row>
    <row r="188" spans="1:2" ht="15">
      <c r="A188" s="7"/>
      <c r="B188" s="8"/>
    </row>
    <row r="189" spans="1:2" ht="15">
      <c r="A189" s="7"/>
      <c r="B189" s="8"/>
    </row>
    <row r="190" spans="1:2" ht="15">
      <c r="A190" s="7"/>
      <c r="B190" s="8"/>
    </row>
    <row r="191" spans="1:2" ht="15">
      <c r="A191" s="7"/>
      <c r="B191" s="8"/>
    </row>
    <row r="192" spans="1:2" ht="15">
      <c r="A192" s="7"/>
      <c r="B192" s="8"/>
    </row>
    <row r="193" spans="1:2" ht="15">
      <c r="A193" s="7"/>
      <c r="B193" s="8"/>
    </row>
    <row r="194" spans="1:2" ht="15">
      <c r="A194" s="7"/>
      <c r="B194" s="8"/>
    </row>
    <row r="195" spans="1:2" ht="15">
      <c r="A195" s="7"/>
      <c r="B195" s="8"/>
    </row>
    <row r="196" spans="1:2" ht="15">
      <c r="A196" s="7"/>
      <c r="B196" s="8"/>
    </row>
    <row r="197" spans="1:2" ht="15">
      <c r="A197" s="7"/>
      <c r="B197" s="8"/>
    </row>
    <row r="198" spans="1:2" ht="15">
      <c r="A198" s="7"/>
      <c r="B198" s="8"/>
    </row>
    <row r="199" spans="1:2" ht="15">
      <c r="A199" s="7"/>
      <c r="B199" s="8"/>
    </row>
    <row r="200" spans="1:2" ht="15">
      <c r="A200" s="7"/>
      <c r="B200" s="8"/>
    </row>
    <row r="201" spans="1:2" ht="15">
      <c r="A201" s="7"/>
      <c r="B201" s="8"/>
    </row>
    <row r="202" spans="1:2" ht="15">
      <c r="A202" s="7"/>
      <c r="B202" s="8"/>
    </row>
    <row r="203" spans="1:2" ht="15">
      <c r="A203" s="7"/>
      <c r="B203" s="8"/>
    </row>
    <row r="204" spans="1:2" ht="15">
      <c r="A204" s="7"/>
      <c r="B204" s="8"/>
    </row>
    <row r="205" spans="1:2" ht="15">
      <c r="A205" s="7"/>
      <c r="B205" s="8"/>
    </row>
    <row r="206" spans="1:2" ht="15">
      <c r="A206" s="7"/>
      <c r="B206" s="8"/>
    </row>
    <row r="207" spans="1:2" ht="15">
      <c r="A207" s="7"/>
      <c r="B207" s="8"/>
    </row>
    <row r="208" spans="1:2" ht="15">
      <c r="A208" s="7"/>
      <c r="B208" s="8"/>
    </row>
    <row r="209" spans="1:2" ht="15">
      <c r="A209" s="7"/>
      <c r="B209" s="8"/>
    </row>
    <row r="210" spans="1:2" ht="15">
      <c r="A210" s="7"/>
      <c r="B210" s="8"/>
    </row>
    <row r="211" spans="1:2" ht="15">
      <c r="A211" s="7"/>
      <c r="B211" s="8"/>
    </row>
    <row r="212" spans="1:2" ht="15">
      <c r="A212" s="7"/>
      <c r="B212" s="8"/>
    </row>
    <row r="213" spans="1:2" ht="15">
      <c r="A213" s="7"/>
      <c r="B213" s="8"/>
    </row>
    <row r="214" spans="1:2" ht="15">
      <c r="A214" s="7"/>
      <c r="B214" s="8"/>
    </row>
    <row r="215" spans="1:2" ht="15">
      <c r="A215" s="7"/>
      <c r="B215" s="8"/>
    </row>
    <row r="216" spans="1:2" ht="15">
      <c r="A216" s="7"/>
      <c r="B216" s="8"/>
    </row>
    <row r="217" spans="1:2" ht="15">
      <c r="A217" s="7"/>
      <c r="B217" s="8"/>
    </row>
    <row r="218" spans="1:2" ht="15">
      <c r="A218" s="7"/>
      <c r="B218" s="8"/>
    </row>
    <row r="219" spans="1:2" ht="15">
      <c r="A219" s="7"/>
      <c r="B219" s="8"/>
    </row>
    <row r="220" spans="1:2" ht="15">
      <c r="A220" s="7"/>
      <c r="B220" s="8"/>
    </row>
    <row r="221" spans="1:2" ht="15">
      <c r="A221" s="7"/>
      <c r="B221" s="8"/>
    </row>
    <row r="222" spans="1:2" ht="15">
      <c r="A222" s="7"/>
      <c r="B222" s="8"/>
    </row>
    <row r="223" spans="1:2" ht="15">
      <c r="A223" s="7"/>
      <c r="B223" s="8"/>
    </row>
    <row r="224" spans="1:2" ht="15">
      <c r="A224" s="7"/>
      <c r="B224" s="8"/>
    </row>
    <row r="225" spans="1:2" ht="15">
      <c r="A225" s="7"/>
      <c r="B225" s="8"/>
    </row>
    <row r="226" spans="1:2" ht="15">
      <c r="A226" s="7"/>
      <c r="B226" s="8"/>
    </row>
    <row r="227" spans="1:2" ht="15">
      <c r="A227" s="7"/>
      <c r="B227" s="8"/>
    </row>
    <row r="228" spans="1:2" ht="15">
      <c r="A228" s="7"/>
      <c r="B228" s="8"/>
    </row>
    <row r="229" spans="1:2" ht="15">
      <c r="A229" s="7"/>
      <c r="B229" s="8"/>
    </row>
    <row r="230" spans="1:2" ht="15">
      <c r="A230" s="7"/>
      <c r="B230" s="8"/>
    </row>
    <row r="231" spans="1:2" ht="15">
      <c r="A231" s="7"/>
      <c r="B231" s="8"/>
    </row>
    <row r="232" spans="1:2" ht="15">
      <c r="A232" s="7"/>
      <c r="B232" s="8"/>
    </row>
    <row r="233" spans="1:2" ht="15">
      <c r="A233" s="7"/>
      <c r="B233" s="8"/>
    </row>
    <row r="234" spans="1:2" ht="15">
      <c r="A234" s="7"/>
      <c r="B234" s="8"/>
    </row>
    <row r="235" spans="1:2" ht="15">
      <c r="A235" s="7"/>
      <c r="B235" s="8"/>
    </row>
    <row r="236" spans="1:2" ht="15">
      <c r="A236" s="7"/>
      <c r="B236" s="8"/>
    </row>
    <row r="237" spans="1:2" ht="15">
      <c r="A237" s="7"/>
      <c r="B237" s="8"/>
    </row>
    <row r="238" spans="1:2" ht="15">
      <c r="A238" s="7"/>
      <c r="B238" s="8"/>
    </row>
    <row r="239" spans="1:2" ht="15">
      <c r="A239" s="7"/>
      <c r="B239" s="8"/>
    </row>
    <row r="240" spans="1:2" ht="15">
      <c r="A240" s="7"/>
      <c r="B240" s="8"/>
    </row>
    <row r="241" spans="1:2" ht="15">
      <c r="A241" s="7"/>
      <c r="B241" s="8"/>
    </row>
    <row r="242" spans="1:2" ht="15">
      <c r="A242" s="7"/>
      <c r="B242" s="8"/>
    </row>
    <row r="243" spans="1:2" ht="15">
      <c r="A243" s="7"/>
      <c r="B243" s="8"/>
    </row>
    <row r="244" spans="1:2" ht="15">
      <c r="A244" s="7"/>
      <c r="B244" s="8"/>
    </row>
    <row r="245" spans="1:2" ht="15">
      <c r="A245" s="7"/>
      <c r="B245" s="8"/>
    </row>
    <row r="246" spans="1:2" ht="15">
      <c r="A246" s="7"/>
      <c r="B246" s="8"/>
    </row>
    <row r="247" spans="1:2" ht="15">
      <c r="A247" s="7"/>
      <c r="B247" s="8"/>
    </row>
    <row r="248" spans="1:2" ht="15">
      <c r="A248" s="7"/>
      <c r="B248" s="8"/>
    </row>
    <row r="249" spans="1:2" ht="15">
      <c r="A249" s="7"/>
      <c r="B249" s="8"/>
    </row>
    <row r="250" spans="1:2" ht="15">
      <c r="A250" s="7"/>
      <c r="B250" s="8"/>
    </row>
    <row r="251" spans="1:2" ht="15">
      <c r="A251" s="7"/>
      <c r="B251" s="8"/>
    </row>
    <row r="252" spans="1:2" ht="15">
      <c r="A252" s="7"/>
      <c r="B252" s="8"/>
    </row>
    <row r="253" spans="1:2" ht="15">
      <c r="A253" s="7"/>
      <c r="B253" s="8"/>
    </row>
    <row r="254" spans="1:2" ht="15">
      <c r="A254" s="7"/>
      <c r="B254" s="8"/>
    </row>
    <row r="255" spans="1:2" ht="15">
      <c r="A255" s="7"/>
      <c r="B255" s="8"/>
    </row>
    <row r="256" spans="1:2" ht="15">
      <c r="A256" s="7"/>
      <c r="B256" s="8"/>
    </row>
    <row r="257" spans="1:2" ht="15">
      <c r="A257" s="7"/>
      <c r="B257" s="8"/>
    </row>
    <row r="258" spans="1:2" ht="15">
      <c r="A258" s="7"/>
      <c r="B258" s="8"/>
    </row>
    <row r="259" spans="1:2" ht="15">
      <c r="A259" s="7"/>
      <c r="B259" s="8"/>
    </row>
    <row r="260" spans="1:2" ht="15">
      <c r="A260" s="7"/>
      <c r="B260" s="8"/>
    </row>
    <row r="261" spans="1:2" ht="15">
      <c r="A261" s="7"/>
      <c r="B261" s="8"/>
    </row>
    <row r="262" spans="1:2" ht="15">
      <c r="A262" s="7"/>
      <c r="B262" s="8"/>
    </row>
    <row r="263" spans="1:2" ht="15">
      <c r="A263" s="7"/>
      <c r="B263" s="8"/>
    </row>
    <row r="264" spans="1:2" ht="15">
      <c r="A264" s="7"/>
      <c r="B264" s="8"/>
    </row>
    <row r="265" spans="1:2" ht="15">
      <c r="A265" s="7"/>
      <c r="B265" s="8"/>
    </row>
    <row r="266" spans="1:2" ht="15">
      <c r="A266" s="7"/>
      <c r="B266" s="8"/>
    </row>
    <row r="267" spans="1:2" ht="15">
      <c r="A267" s="7"/>
      <c r="B267" s="8"/>
    </row>
    <row r="268" spans="1:2" ht="15">
      <c r="A268" s="7"/>
      <c r="B268" s="8"/>
    </row>
    <row r="269" spans="1:2" ht="15">
      <c r="A269" s="7"/>
      <c r="B269" s="8"/>
    </row>
    <row r="270" spans="1:2" ht="15">
      <c r="A270" s="7"/>
      <c r="B270" s="8"/>
    </row>
    <row r="271" spans="1:2" ht="15">
      <c r="A271" s="7"/>
      <c r="B271" s="8"/>
    </row>
    <row r="272" spans="1:2" ht="15">
      <c r="A272" s="7"/>
      <c r="B272" s="8"/>
    </row>
    <row r="273" spans="1:2" ht="15">
      <c r="A273" s="7"/>
      <c r="B273" s="8"/>
    </row>
    <row r="274" spans="1:2" ht="15">
      <c r="A274" s="7"/>
      <c r="B274" s="8"/>
    </row>
    <row r="275" spans="1:2" ht="15">
      <c r="A275" s="7"/>
      <c r="B275" s="8"/>
    </row>
    <row r="276" spans="1:2" ht="15">
      <c r="A276" s="7"/>
      <c r="B276" s="8"/>
    </row>
    <row r="277" spans="1:2" ht="15">
      <c r="A277" s="7"/>
      <c r="B277" s="8"/>
    </row>
    <row r="278" spans="1:2" ht="15">
      <c r="A278" s="7"/>
      <c r="B278" s="8"/>
    </row>
    <row r="279" spans="1:2" ht="15">
      <c r="A279" s="7"/>
      <c r="B279" s="8"/>
    </row>
    <row r="280" spans="1:2" ht="15">
      <c r="A280" s="7"/>
      <c r="B280" s="8"/>
    </row>
    <row r="281" spans="1:2" ht="15">
      <c r="A281" s="7"/>
      <c r="B281" s="8"/>
    </row>
    <row r="282" spans="1:2" ht="15">
      <c r="A282" s="7"/>
      <c r="B282" s="8"/>
    </row>
    <row r="283" spans="1:2" ht="15">
      <c r="A283" s="7"/>
      <c r="B283" s="8"/>
    </row>
    <row r="284" spans="1:2" ht="15">
      <c r="A284" s="7"/>
      <c r="B284" s="8"/>
    </row>
    <row r="285" spans="1:2" ht="15">
      <c r="A285" s="7"/>
      <c r="B285" s="8"/>
    </row>
    <row r="286" spans="1:2" ht="15">
      <c r="A286" s="7"/>
      <c r="B286" s="8"/>
    </row>
    <row r="287" spans="1:2" ht="15">
      <c r="A287" s="7"/>
      <c r="B287" s="8"/>
    </row>
    <row r="288" spans="1:2" ht="15">
      <c r="A288" s="7"/>
      <c r="B288" s="8"/>
    </row>
    <row r="289" spans="1:2" ht="15">
      <c r="A289" s="7"/>
      <c r="B289" s="8"/>
    </row>
    <row r="290" spans="1:2" ht="15">
      <c r="A290" s="7"/>
      <c r="B290" s="8"/>
    </row>
    <row r="291" spans="1:2" ht="15">
      <c r="A291" s="7"/>
      <c r="B291" s="8"/>
    </row>
    <row r="292" spans="1:2" ht="15">
      <c r="A292" s="7"/>
      <c r="B292" s="8"/>
    </row>
    <row r="293" spans="1:2" ht="15">
      <c r="A293" s="7"/>
      <c r="B293" s="8"/>
    </row>
    <row r="294" spans="1:2" ht="15">
      <c r="A294" s="7"/>
      <c r="B294" s="8"/>
    </row>
    <row r="295" spans="1:2" ht="15">
      <c r="A295" s="7"/>
      <c r="B295" s="8"/>
    </row>
    <row r="296" spans="1:2" ht="15">
      <c r="A296" s="7"/>
      <c r="B296" s="8"/>
    </row>
    <row r="297" spans="1:2" ht="15">
      <c r="A297" s="7"/>
      <c r="B297" s="8"/>
    </row>
    <row r="298" spans="1:2" ht="15">
      <c r="A298" s="7"/>
      <c r="B298" s="8"/>
    </row>
    <row r="299" spans="1:2" ht="15">
      <c r="A299" s="7"/>
      <c r="B299" s="8"/>
    </row>
    <row r="300" spans="1:2" ht="15">
      <c r="A300" s="7"/>
      <c r="B300" s="8"/>
    </row>
    <row r="301" spans="1:2" ht="15">
      <c r="A301" s="7"/>
      <c r="B301" s="8"/>
    </row>
    <row r="302" spans="1:2" ht="15">
      <c r="A302" s="7"/>
      <c r="B302" s="8"/>
    </row>
    <row r="303" spans="1:2" ht="15">
      <c r="A303" s="7"/>
      <c r="B303" s="8"/>
    </row>
    <row r="304" spans="1:2" ht="15">
      <c r="A304" s="7"/>
      <c r="B304" s="8"/>
    </row>
    <row r="305" spans="1:2" ht="15">
      <c r="A305" s="7"/>
      <c r="B305" s="8"/>
    </row>
    <row r="306" spans="1:2" ht="15">
      <c r="A306" s="7"/>
      <c r="B306" s="8"/>
    </row>
    <row r="307" spans="1:2" ht="15">
      <c r="A307" s="7"/>
      <c r="B307" s="8"/>
    </row>
    <row r="308" spans="1:2" ht="15">
      <c r="A308" s="7"/>
      <c r="B308" s="8"/>
    </row>
    <row r="309" spans="1:2" ht="15">
      <c r="A309" s="7"/>
      <c r="B309" s="8"/>
    </row>
    <row r="310" spans="1:2" ht="15">
      <c r="A310" s="7"/>
      <c r="B310" s="8"/>
    </row>
    <row r="311" spans="1:2" ht="15">
      <c r="A311" s="7"/>
      <c r="B311" s="8"/>
    </row>
    <row r="312" spans="1:2" ht="15">
      <c r="A312" s="7"/>
      <c r="B312" s="8"/>
    </row>
    <row r="313" spans="1:2" ht="15">
      <c r="A313" s="7"/>
      <c r="B313" s="8"/>
    </row>
    <row r="314" spans="1:2" ht="15">
      <c r="A314" s="7"/>
      <c r="B314" s="8"/>
    </row>
    <row r="315" spans="1:2" ht="15">
      <c r="A315" s="7"/>
      <c r="B315" s="8"/>
    </row>
    <row r="316" spans="1:2" ht="15">
      <c r="A316" s="7"/>
      <c r="B316" s="8"/>
    </row>
    <row r="317" spans="1:2" ht="15">
      <c r="A317" s="7"/>
      <c r="B317" s="8"/>
    </row>
    <row r="318" spans="1:2" ht="15">
      <c r="A318" s="7"/>
      <c r="B318" s="8"/>
    </row>
    <row r="319" spans="1:2" ht="15">
      <c r="A319" s="7"/>
      <c r="B319" s="8"/>
    </row>
    <row r="320" spans="1:2" ht="15">
      <c r="A320" s="7"/>
      <c r="B320" s="8"/>
    </row>
    <row r="321" spans="1:2" ht="15">
      <c r="A321" s="7"/>
      <c r="B321" s="8"/>
    </row>
    <row r="322" spans="1:2" ht="15">
      <c r="A322" s="7"/>
      <c r="B322" s="8"/>
    </row>
    <row r="323" spans="1:2" ht="15">
      <c r="A323" s="7"/>
      <c r="B323" s="8"/>
    </row>
    <row r="324" spans="1:2" ht="15">
      <c r="A324" s="7"/>
      <c r="B324" s="8"/>
    </row>
    <row r="325" spans="1:2" ht="15">
      <c r="A325" s="7"/>
      <c r="B325" s="8"/>
    </row>
    <row r="326" spans="1:2" ht="15">
      <c r="A326" s="7"/>
      <c r="B326" s="8"/>
    </row>
    <row r="327" spans="1:2" ht="15">
      <c r="A327" s="7"/>
      <c r="B327" s="8"/>
    </row>
    <row r="328" spans="1:2" ht="15">
      <c r="A328" s="7"/>
      <c r="B328" s="8"/>
    </row>
    <row r="329" spans="1:2" ht="15">
      <c r="A329" s="7"/>
      <c r="B329" s="8"/>
    </row>
    <row r="330" spans="1:2" ht="15">
      <c r="A330" s="7"/>
      <c r="B330" s="8"/>
    </row>
    <row r="331" spans="1:2" ht="15">
      <c r="A331" s="7"/>
      <c r="B331" s="8"/>
    </row>
    <row r="332" spans="1:2" ht="15">
      <c r="A332" s="7"/>
      <c r="B332" s="8"/>
    </row>
    <row r="333" spans="1:2" ht="15">
      <c r="A333" s="7"/>
      <c r="B333" s="8"/>
    </row>
    <row r="334" spans="1:2" ht="15">
      <c r="A334" s="7"/>
      <c r="B334" s="8"/>
    </row>
    <row r="335" spans="1:2" ht="15">
      <c r="A335" s="7"/>
      <c r="B335" s="8"/>
    </row>
    <row r="336" spans="1:2" ht="15">
      <c r="A336" s="7"/>
      <c r="B336" s="8"/>
    </row>
    <row r="337" spans="1:2" ht="15">
      <c r="A337" s="7"/>
      <c r="B337" s="8"/>
    </row>
    <row r="338" spans="1:2" ht="15">
      <c r="A338" s="7"/>
      <c r="B338" s="8"/>
    </row>
    <row r="339" spans="1:2" ht="15">
      <c r="A339" s="7"/>
      <c r="B339" s="8"/>
    </row>
    <row r="340" spans="1:2" ht="15">
      <c r="A340" s="7"/>
      <c r="B340" s="8"/>
    </row>
    <row r="341" spans="1:2" ht="15">
      <c r="A341" s="7"/>
      <c r="B341" s="8"/>
    </row>
    <row r="342" spans="1:2" ht="15">
      <c r="A342" s="7"/>
      <c r="B342" s="8"/>
    </row>
    <row r="343" spans="1:2" ht="15">
      <c r="A343" s="7"/>
      <c r="B343" s="8"/>
    </row>
    <row r="344" spans="1:2" ht="15">
      <c r="A344" s="7"/>
      <c r="B344" s="8"/>
    </row>
    <row r="345" spans="1:2" ht="15">
      <c r="A345" s="7"/>
      <c r="B345" s="8"/>
    </row>
    <row r="346" spans="1:2" ht="15">
      <c r="A346" s="7"/>
      <c r="B346" s="8"/>
    </row>
    <row r="347" spans="1:2" ht="15">
      <c r="A347" s="7"/>
      <c r="B347" s="8"/>
    </row>
    <row r="348" spans="1:2" ht="15">
      <c r="A348" s="7"/>
      <c r="B348" s="8"/>
    </row>
    <row r="349" spans="1:2" ht="15">
      <c r="A349" s="7"/>
      <c r="B349" s="8"/>
    </row>
    <row r="350" spans="1:2" ht="15">
      <c r="A350" s="7"/>
      <c r="B350" s="8"/>
    </row>
    <row r="351" spans="1:2" ht="15">
      <c r="A351" s="7"/>
      <c r="B351" s="8"/>
    </row>
    <row r="352" spans="1:2" ht="15">
      <c r="A352" s="7"/>
      <c r="B352" s="8"/>
    </row>
    <row r="353" spans="1:2" ht="15">
      <c r="A353" s="7"/>
      <c r="B353" s="8"/>
    </row>
    <row r="354" spans="1:2" ht="15">
      <c r="A354" s="7"/>
      <c r="B354" s="8"/>
    </row>
    <row r="355" spans="1:2" ht="15">
      <c r="A355" s="7"/>
      <c r="B355" s="8"/>
    </row>
    <row r="356" spans="1:2" ht="15">
      <c r="A356" s="7"/>
      <c r="B356" s="8"/>
    </row>
    <row r="357" spans="1:2" ht="15">
      <c r="A357" s="7"/>
      <c r="B357" s="8"/>
    </row>
    <row r="358" spans="1:2" ht="15">
      <c r="A358" s="7"/>
      <c r="B358" s="8"/>
    </row>
    <row r="359" spans="1:2" ht="15">
      <c r="A359" s="7"/>
      <c r="B359" s="8"/>
    </row>
    <row r="360" spans="1:2" ht="15">
      <c r="A360" s="7"/>
      <c r="B360" s="8"/>
    </row>
    <row r="361" spans="1:2" ht="15">
      <c r="A361" s="7"/>
      <c r="B361" s="8"/>
    </row>
    <row r="362" spans="1:2" ht="15">
      <c r="A362" s="7"/>
      <c r="B362" s="8"/>
    </row>
    <row r="363" spans="1:2" ht="15">
      <c r="A363" s="7"/>
      <c r="B363" s="8"/>
    </row>
    <row r="364" spans="1:2" ht="15">
      <c r="A364" s="7"/>
      <c r="B364" s="8"/>
    </row>
    <row r="365" spans="1:2" ht="15">
      <c r="A365" s="7"/>
      <c r="B365" s="8"/>
    </row>
    <row r="366" spans="1:2" ht="15">
      <c r="A366" s="7"/>
      <c r="B366" s="8"/>
    </row>
    <row r="367" spans="1:2" ht="15">
      <c r="A367" s="7"/>
      <c r="B367" s="8"/>
    </row>
    <row r="368" spans="1:2" ht="15">
      <c r="A368" s="7"/>
      <c r="B368" s="8"/>
    </row>
    <row r="369" spans="1:2" ht="15">
      <c r="A369" s="7"/>
      <c r="B369" s="8"/>
    </row>
    <row r="370" spans="1:2" ht="15">
      <c r="A370" s="7"/>
      <c r="B370" s="8"/>
    </row>
    <row r="371" spans="1:2" ht="15">
      <c r="A371" s="7"/>
      <c r="B371" s="8"/>
    </row>
    <row r="372" spans="1:2" ht="15">
      <c r="A372" s="7"/>
      <c r="B372" s="8"/>
    </row>
    <row r="373" spans="1:2" ht="15">
      <c r="A373" s="7"/>
      <c r="B373" s="8"/>
    </row>
    <row r="374" spans="1:2" ht="15">
      <c r="A374" s="7"/>
      <c r="B374" s="8"/>
    </row>
    <row r="375" spans="1:2" ht="15">
      <c r="A375" s="7"/>
      <c r="B375" s="8"/>
    </row>
    <row r="376" spans="1:2" ht="15">
      <c r="A376" s="7"/>
      <c r="B376" s="8"/>
    </row>
    <row r="377" spans="1:2" ht="15">
      <c r="A377" s="7"/>
      <c r="B377" s="8"/>
    </row>
    <row r="378" spans="1:2" ht="15">
      <c r="A378" s="7"/>
      <c r="B378" s="8"/>
    </row>
    <row r="379" spans="1:2" ht="15">
      <c r="A379" s="7"/>
      <c r="B379" s="8"/>
    </row>
    <row r="380" spans="1:2" ht="15">
      <c r="A380" s="7"/>
      <c r="B380" s="8"/>
    </row>
    <row r="381" spans="1:2" ht="15">
      <c r="A381" s="7"/>
      <c r="B381" s="8"/>
    </row>
    <row r="382" spans="1:2" ht="15">
      <c r="A382" s="7"/>
      <c r="B382" s="8"/>
    </row>
    <row r="383" spans="1:2" ht="15">
      <c r="A383" s="7"/>
      <c r="B383" s="8"/>
    </row>
    <row r="384" spans="1:2" ht="15">
      <c r="A384" s="7"/>
      <c r="B384" s="8"/>
    </row>
    <row r="385" spans="1:2" ht="15">
      <c r="A385" s="7"/>
      <c r="B385" s="8"/>
    </row>
    <row r="386" spans="1:2" ht="15">
      <c r="A386" s="7"/>
      <c r="B386" s="8"/>
    </row>
    <row r="387" spans="1:2" ht="15">
      <c r="A387" s="7"/>
      <c r="B387" s="8"/>
    </row>
    <row r="388" spans="1:2" ht="15">
      <c r="A388" s="7"/>
      <c r="B388" s="8"/>
    </row>
    <row r="389" spans="1:2" ht="15">
      <c r="A389" s="7"/>
      <c r="B389" s="8"/>
    </row>
    <row r="390" spans="1:2" ht="15">
      <c r="A390" s="7"/>
      <c r="B390" s="8"/>
    </row>
    <row r="391" spans="1:2" ht="15">
      <c r="A391" s="7"/>
      <c r="B391" s="8"/>
    </row>
    <row r="392" spans="1:2" ht="15">
      <c r="A392" s="7"/>
      <c r="B392" s="8"/>
    </row>
    <row r="393" spans="1:2" ht="15">
      <c r="A393" s="7"/>
      <c r="B393" s="8"/>
    </row>
    <row r="394" spans="1:2" ht="15">
      <c r="A394" s="7"/>
      <c r="B394" s="8"/>
    </row>
    <row r="395" spans="1:2" ht="15">
      <c r="A395" s="7"/>
      <c r="B395" s="8"/>
    </row>
    <row r="396" spans="1:2" ht="15">
      <c r="A396" s="7"/>
      <c r="B396" s="8"/>
    </row>
    <row r="397" spans="1:2" ht="15">
      <c r="A397" s="7"/>
      <c r="B397" s="8"/>
    </row>
    <row r="398" spans="1:2" ht="15">
      <c r="A398" s="7"/>
      <c r="B398" s="8"/>
    </row>
    <row r="399" spans="1:2" ht="15">
      <c r="A399" s="7"/>
      <c r="B399" s="8"/>
    </row>
    <row r="400" spans="1:2" ht="15">
      <c r="A400" s="7"/>
      <c r="B400" s="8"/>
    </row>
    <row r="401" spans="1:2" ht="15">
      <c r="A401" s="7"/>
      <c r="B401" s="8"/>
    </row>
    <row r="402" spans="1:2" ht="15">
      <c r="A402" s="7"/>
      <c r="B402" s="8"/>
    </row>
    <row r="403" spans="1:2" ht="15">
      <c r="A403" s="7"/>
      <c r="B403" s="8"/>
    </row>
    <row r="404" spans="1:2" ht="15">
      <c r="A404" s="7"/>
      <c r="B404" s="8"/>
    </row>
    <row r="405" spans="1:2" ht="15">
      <c r="A405" s="7"/>
      <c r="B405" s="8"/>
    </row>
    <row r="406" spans="1:2" ht="15">
      <c r="A406" s="7"/>
      <c r="B406" s="8"/>
    </row>
    <row r="407" spans="1:2" ht="15">
      <c r="A407" s="7"/>
      <c r="B407" s="8"/>
    </row>
    <row r="408" spans="1:2" ht="15">
      <c r="A408" s="7"/>
      <c r="B408" s="8"/>
    </row>
    <row r="409" spans="1:2" ht="15">
      <c r="A409" s="7"/>
      <c r="B409" s="8"/>
    </row>
    <row r="410" spans="1:2" ht="15">
      <c r="A410" s="7"/>
      <c r="B410" s="8"/>
    </row>
    <row r="411" spans="1:2" ht="15">
      <c r="A411" s="7"/>
      <c r="B411" s="8"/>
    </row>
  </sheetData>
  <sheetProtection/>
  <mergeCells count="3">
    <mergeCell ref="A4:B4"/>
    <mergeCell ref="A2:E2"/>
    <mergeCell ref="A3:B3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2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23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08.28125" style="20" customWidth="1"/>
    <col min="2" max="2" width="35.00390625" style="21" customWidth="1"/>
    <col min="3" max="3" width="15.140625" style="22" customWidth="1"/>
    <col min="4" max="4" width="14.7109375" style="23" customWidth="1"/>
    <col min="5" max="5" width="15.8515625" style="23" customWidth="1"/>
    <col min="6" max="16384" width="9.140625" style="24" customWidth="1"/>
  </cols>
  <sheetData>
    <row r="2" spans="1:5" ht="36.75" customHeight="1">
      <c r="A2" s="130" t="s">
        <v>158</v>
      </c>
      <c r="B2" s="130"/>
      <c r="C2" s="130"/>
      <c r="D2" s="131"/>
      <c r="E2" s="131"/>
    </row>
    <row r="3" ht="15">
      <c r="E3" s="23" t="s">
        <v>157</v>
      </c>
    </row>
    <row r="4" spans="1:5" s="28" customFormat="1" ht="42" customHeight="1">
      <c r="A4" s="46" t="s">
        <v>160</v>
      </c>
      <c r="B4" s="47" t="s">
        <v>161</v>
      </c>
      <c r="C4" s="48" t="s">
        <v>162</v>
      </c>
      <c r="D4" s="48" t="s">
        <v>163</v>
      </c>
      <c r="E4" s="48" t="s">
        <v>298</v>
      </c>
    </row>
    <row r="5" spans="1:5" s="28" customFormat="1" ht="16.5" customHeight="1">
      <c r="A5" s="49">
        <v>2</v>
      </c>
      <c r="B5" s="50">
        <v>1</v>
      </c>
      <c r="C5" s="50">
        <v>3</v>
      </c>
      <c r="D5" s="50">
        <v>4</v>
      </c>
      <c r="E5" s="50">
        <v>4</v>
      </c>
    </row>
    <row r="6" spans="1:5" ht="16.5" customHeight="1">
      <c r="A6" s="78" t="s">
        <v>9</v>
      </c>
      <c r="B6" s="79" t="s">
        <v>164</v>
      </c>
      <c r="C6" s="80">
        <f>C7+C14+C19+C28+C36+C39+C45+C50+C52+C55+C77</f>
        <v>199499.76000000004</v>
      </c>
      <c r="D6" s="80">
        <f>D7+D14+D19+D28+D36+D39+D45+D50+D52+D55+D77</f>
        <v>210395.49999999997</v>
      </c>
      <c r="E6" s="80">
        <f>E7+E14+E19+E28+E36+E39+E45+E50+E52+E55+E77</f>
        <v>228123.3</v>
      </c>
    </row>
    <row r="7" spans="1:5" ht="17.25" customHeight="1">
      <c r="A7" s="81" t="s">
        <v>165</v>
      </c>
      <c r="B7" s="82" t="s">
        <v>166</v>
      </c>
      <c r="C7" s="80">
        <f>C8</f>
        <v>138422.00000000003</v>
      </c>
      <c r="D7" s="80">
        <f>D8</f>
        <v>149027.69999999998</v>
      </c>
      <c r="E7" s="80">
        <f>E8</f>
        <v>165260.8</v>
      </c>
    </row>
    <row r="8" spans="1:5" ht="19.5" customHeight="1">
      <c r="A8" s="83" t="s">
        <v>1</v>
      </c>
      <c r="B8" s="84" t="s">
        <v>167</v>
      </c>
      <c r="C8" s="85">
        <f>C10+C11+C9+C12+C13</f>
        <v>138422.00000000003</v>
      </c>
      <c r="D8" s="85">
        <f>D10+D11+D9+D12+D13</f>
        <v>149027.69999999998</v>
      </c>
      <c r="E8" s="85">
        <f>E10+E11+E9+E12+E13</f>
        <v>165260.8</v>
      </c>
    </row>
    <row r="9" spans="1:5" ht="59.25" customHeight="1">
      <c r="A9" s="86" t="s">
        <v>45</v>
      </c>
      <c r="B9" s="84" t="s">
        <v>168</v>
      </c>
      <c r="C9" s="85">
        <v>132791.2</v>
      </c>
      <c r="D9" s="85">
        <v>142980.5</v>
      </c>
      <c r="E9" s="85">
        <v>159076.2</v>
      </c>
    </row>
    <row r="10" spans="1:5" ht="81.75" customHeight="1">
      <c r="A10" s="87" t="s">
        <v>299</v>
      </c>
      <c r="B10" s="84" t="s">
        <v>169</v>
      </c>
      <c r="C10" s="85">
        <v>1372.2</v>
      </c>
      <c r="D10" s="85">
        <v>1473.5</v>
      </c>
      <c r="E10" s="85">
        <v>1523</v>
      </c>
    </row>
    <row r="11" spans="1:5" ht="49.5" customHeight="1">
      <c r="A11" s="87" t="s">
        <v>300</v>
      </c>
      <c r="B11" s="88" t="s">
        <v>170</v>
      </c>
      <c r="C11" s="85">
        <v>2432.5</v>
      </c>
      <c r="D11" s="85">
        <v>2612.5</v>
      </c>
      <c r="E11" s="85">
        <v>2700.4</v>
      </c>
    </row>
    <row r="12" spans="1:5" ht="55.5" customHeight="1">
      <c r="A12" s="87" t="s">
        <v>301</v>
      </c>
      <c r="B12" s="84" t="s">
        <v>171</v>
      </c>
      <c r="C12" s="89">
        <v>17.1</v>
      </c>
      <c r="D12" s="89">
        <v>18.3</v>
      </c>
      <c r="E12" s="89">
        <v>18.3</v>
      </c>
    </row>
    <row r="13" spans="1:5" ht="53.25" customHeight="1">
      <c r="A13" s="90" t="s">
        <v>302</v>
      </c>
      <c r="B13" s="84" t="s">
        <v>303</v>
      </c>
      <c r="C13" s="89">
        <v>1809</v>
      </c>
      <c r="D13" s="89">
        <v>1942.9</v>
      </c>
      <c r="E13" s="89">
        <v>1942.9</v>
      </c>
    </row>
    <row r="14" spans="1:5" ht="30.75" customHeight="1">
      <c r="A14" s="91" t="s">
        <v>172</v>
      </c>
      <c r="B14" s="92" t="s">
        <v>173</v>
      </c>
      <c r="C14" s="93">
        <f>C15+C16+C17+C18</f>
        <v>8049.8600000000015</v>
      </c>
      <c r="D14" s="93">
        <f>D15+D16+D17+D18</f>
        <v>8710.9</v>
      </c>
      <c r="E14" s="93">
        <f>E15+E16+E17+E18</f>
        <v>9571.599999999999</v>
      </c>
    </row>
    <row r="15" spans="1:5" ht="75.75" customHeight="1">
      <c r="A15" s="90" t="s">
        <v>304</v>
      </c>
      <c r="B15" s="88" t="s">
        <v>174</v>
      </c>
      <c r="C15" s="94">
        <v>3812.82</v>
      </c>
      <c r="D15" s="94">
        <v>4155.82</v>
      </c>
      <c r="E15" s="94">
        <v>4577.67</v>
      </c>
    </row>
    <row r="16" spans="1:5" ht="75" customHeight="1">
      <c r="A16" s="90" t="s">
        <v>305</v>
      </c>
      <c r="B16" s="88" t="s">
        <v>175</v>
      </c>
      <c r="C16" s="95">
        <v>26.48</v>
      </c>
      <c r="D16" s="95">
        <v>28.39</v>
      </c>
      <c r="E16" s="95">
        <v>30.45</v>
      </c>
    </row>
    <row r="17" spans="1:5" ht="63" customHeight="1">
      <c r="A17" s="90" t="s">
        <v>306</v>
      </c>
      <c r="B17" s="88" t="s">
        <v>176</v>
      </c>
      <c r="C17" s="94">
        <v>4713.42</v>
      </c>
      <c r="D17" s="94">
        <v>5070.95</v>
      </c>
      <c r="E17" s="94">
        <v>5527.19</v>
      </c>
    </row>
    <row r="18" spans="1:5" ht="15" customHeight="1">
      <c r="A18" s="90" t="s">
        <v>307</v>
      </c>
      <c r="B18" s="88" t="s">
        <v>177</v>
      </c>
      <c r="C18" s="95">
        <v>-502.86</v>
      </c>
      <c r="D18" s="95">
        <v>-544.26</v>
      </c>
      <c r="E18" s="95">
        <v>-563.71</v>
      </c>
    </row>
    <row r="19" spans="1:5" ht="15" customHeight="1">
      <c r="A19" s="91" t="s">
        <v>178</v>
      </c>
      <c r="B19" s="96" t="s">
        <v>179</v>
      </c>
      <c r="C19" s="93">
        <f>C20+C23+C24+C26</f>
        <v>21004</v>
      </c>
      <c r="D19" s="93">
        <f>D20+D23+D24+D26</f>
        <v>23117</v>
      </c>
      <c r="E19" s="93">
        <f>E20+E23+E24+E26</f>
        <v>23362</v>
      </c>
    </row>
    <row r="20" spans="1:5" ht="15.75" customHeight="1">
      <c r="A20" s="83" t="s">
        <v>65</v>
      </c>
      <c r="B20" s="84" t="s">
        <v>180</v>
      </c>
      <c r="C20" s="85">
        <f>C21+C22</f>
        <v>19912</v>
      </c>
      <c r="D20" s="85">
        <f>D21+D22</f>
        <v>21830</v>
      </c>
      <c r="E20" s="85">
        <f>E21+E22</f>
        <v>22075</v>
      </c>
    </row>
    <row r="21" spans="1:5" ht="34.5" customHeight="1">
      <c r="A21" s="83" t="s">
        <v>85</v>
      </c>
      <c r="B21" s="84" t="s">
        <v>181</v>
      </c>
      <c r="C21" s="85">
        <v>14274</v>
      </c>
      <c r="D21" s="85">
        <v>15720</v>
      </c>
      <c r="E21" s="85">
        <v>15965</v>
      </c>
    </row>
    <row r="22" spans="1:5" ht="60.75" customHeight="1">
      <c r="A22" s="97" t="s">
        <v>83</v>
      </c>
      <c r="B22" s="84" t="s">
        <v>182</v>
      </c>
      <c r="C22" s="85">
        <v>5638</v>
      </c>
      <c r="D22" s="85">
        <v>6110</v>
      </c>
      <c r="E22" s="85">
        <v>6110</v>
      </c>
    </row>
    <row r="23" spans="1:5" ht="27" customHeight="1">
      <c r="A23" s="98" t="s">
        <v>183</v>
      </c>
      <c r="B23" s="88" t="s">
        <v>184</v>
      </c>
      <c r="C23" s="85">
        <v>4</v>
      </c>
      <c r="D23" s="85">
        <v>2</v>
      </c>
      <c r="E23" s="85">
        <v>2</v>
      </c>
    </row>
    <row r="24" spans="1:5" ht="36" customHeight="1">
      <c r="A24" s="98" t="s">
        <v>185</v>
      </c>
      <c r="B24" s="88" t="s">
        <v>186</v>
      </c>
      <c r="C24" s="85">
        <f>C25</f>
        <v>411</v>
      </c>
      <c r="D24" s="85">
        <f>D25</f>
        <v>551</v>
      </c>
      <c r="E24" s="85">
        <f>E25</f>
        <v>551</v>
      </c>
    </row>
    <row r="25" spans="1:5" ht="30" customHeight="1">
      <c r="A25" s="83" t="s">
        <v>187</v>
      </c>
      <c r="B25" s="84" t="s">
        <v>188</v>
      </c>
      <c r="C25" s="85">
        <v>411</v>
      </c>
      <c r="D25" s="85">
        <v>551</v>
      </c>
      <c r="E25" s="85">
        <v>551</v>
      </c>
    </row>
    <row r="26" spans="1:5" ht="15">
      <c r="A26" s="98" t="s">
        <v>189</v>
      </c>
      <c r="B26" s="88" t="s">
        <v>190</v>
      </c>
      <c r="C26" s="85">
        <f>C27</f>
        <v>677</v>
      </c>
      <c r="D26" s="85">
        <f>D27</f>
        <v>734</v>
      </c>
      <c r="E26" s="85">
        <f>E27</f>
        <v>734</v>
      </c>
    </row>
    <row r="27" spans="1:5" ht="13.5" customHeight="1">
      <c r="A27" s="83" t="s">
        <v>308</v>
      </c>
      <c r="B27" s="84" t="s">
        <v>309</v>
      </c>
      <c r="C27" s="85">
        <v>677</v>
      </c>
      <c r="D27" s="85">
        <v>734</v>
      </c>
      <c r="E27" s="85">
        <v>734</v>
      </c>
    </row>
    <row r="28" spans="1:5" ht="21" customHeight="1">
      <c r="A28" s="91" t="s">
        <v>191</v>
      </c>
      <c r="B28" s="96" t="s">
        <v>192</v>
      </c>
      <c r="C28" s="93">
        <f>C29+C31</f>
        <v>13309</v>
      </c>
      <c r="D28" s="93">
        <f>D29+D31</f>
        <v>13291</v>
      </c>
      <c r="E28" s="93">
        <f>E29+E31</f>
        <v>13291</v>
      </c>
    </row>
    <row r="29" spans="1:5" ht="22.5" customHeight="1">
      <c r="A29" s="83" t="s">
        <v>193</v>
      </c>
      <c r="B29" s="84" t="s">
        <v>194</v>
      </c>
      <c r="C29" s="85">
        <f>C30</f>
        <v>7070</v>
      </c>
      <c r="D29" s="85">
        <f>D30</f>
        <v>7057</v>
      </c>
      <c r="E29" s="85">
        <f>E30</f>
        <v>7044</v>
      </c>
    </row>
    <row r="30" spans="1:5" ht="34.5" customHeight="1">
      <c r="A30" s="83" t="s">
        <v>195</v>
      </c>
      <c r="B30" s="84" t="s">
        <v>196</v>
      </c>
      <c r="C30" s="85">
        <v>7070</v>
      </c>
      <c r="D30" s="85">
        <v>7057</v>
      </c>
      <c r="E30" s="85">
        <v>7044</v>
      </c>
    </row>
    <row r="31" spans="1:5" ht="21.75" customHeight="1">
      <c r="A31" s="83" t="s">
        <v>197</v>
      </c>
      <c r="B31" s="84" t="s">
        <v>198</v>
      </c>
      <c r="C31" s="85">
        <f>C32+C34</f>
        <v>6239</v>
      </c>
      <c r="D31" s="85">
        <f>D32+D34</f>
        <v>6234</v>
      </c>
      <c r="E31" s="85">
        <f>E32+E34</f>
        <v>6247</v>
      </c>
    </row>
    <row r="32" spans="1:5" ht="26.25" customHeight="1">
      <c r="A32" s="83" t="s">
        <v>199</v>
      </c>
      <c r="B32" s="84" t="s">
        <v>200</v>
      </c>
      <c r="C32" s="85">
        <f>C33</f>
        <v>3759</v>
      </c>
      <c r="D32" s="85">
        <f>D33</f>
        <v>3759</v>
      </c>
      <c r="E32" s="85">
        <f>E33</f>
        <v>3759</v>
      </c>
    </row>
    <row r="33" spans="1:5" ht="49.5" customHeight="1">
      <c r="A33" s="83" t="s">
        <v>201</v>
      </c>
      <c r="B33" s="84" t="s">
        <v>202</v>
      </c>
      <c r="C33" s="85">
        <v>3759</v>
      </c>
      <c r="D33" s="85">
        <v>3759</v>
      </c>
      <c r="E33" s="85">
        <v>3759</v>
      </c>
    </row>
    <row r="34" spans="1:5" ht="23.25" customHeight="1">
      <c r="A34" s="83" t="s">
        <v>203</v>
      </c>
      <c r="B34" s="84" t="s">
        <v>204</v>
      </c>
      <c r="C34" s="85">
        <f>C35</f>
        <v>2480</v>
      </c>
      <c r="D34" s="85">
        <f>D35</f>
        <v>2475</v>
      </c>
      <c r="E34" s="85">
        <f>E35</f>
        <v>2488</v>
      </c>
    </row>
    <row r="35" spans="1:5" ht="47.25" customHeight="1">
      <c r="A35" s="83" t="s">
        <v>205</v>
      </c>
      <c r="B35" s="84" t="s">
        <v>206</v>
      </c>
      <c r="C35" s="85">
        <v>2480</v>
      </c>
      <c r="D35" s="85">
        <v>2475</v>
      </c>
      <c r="E35" s="85">
        <v>2488</v>
      </c>
    </row>
    <row r="36" spans="1:5" ht="21" customHeight="1">
      <c r="A36" s="91" t="s">
        <v>207</v>
      </c>
      <c r="B36" s="96" t="s">
        <v>208</v>
      </c>
      <c r="C36" s="93">
        <f>C37+C38</f>
        <v>2447</v>
      </c>
      <c r="D36" s="93">
        <f>D37+D38</f>
        <v>2788</v>
      </c>
      <c r="E36" s="93">
        <f>E37+E38</f>
        <v>3177</v>
      </c>
    </row>
    <row r="37" spans="1:5" ht="36" customHeight="1">
      <c r="A37" s="83" t="s">
        <v>209</v>
      </c>
      <c r="B37" s="84" t="s">
        <v>210</v>
      </c>
      <c r="C37" s="85">
        <v>2444</v>
      </c>
      <c r="D37" s="85">
        <v>2785</v>
      </c>
      <c r="E37" s="85">
        <v>3174</v>
      </c>
    </row>
    <row r="38" spans="1:5" ht="16.5" customHeight="1">
      <c r="A38" s="83" t="s">
        <v>35</v>
      </c>
      <c r="B38" s="84" t="s">
        <v>310</v>
      </c>
      <c r="C38" s="85">
        <v>3</v>
      </c>
      <c r="D38" s="85">
        <v>3</v>
      </c>
      <c r="E38" s="85">
        <v>3</v>
      </c>
    </row>
    <row r="39" spans="1:5" ht="32.25" customHeight="1">
      <c r="A39" s="91" t="s">
        <v>211</v>
      </c>
      <c r="B39" s="96" t="s">
        <v>212</v>
      </c>
      <c r="C39" s="93">
        <f>C40+C41+C42+C43+C44</f>
        <v>11965</v>
      </c>
      <c r="D39" s="93">
        <f>D40+D41+D42+D43+D44</f>
        <v>11965</v>
      </c>
      <c r="E39" s="93">
        <f>E40+E41+E42+E43+E44</f>
        <v>11965</v>
      </c>
    </row>
    <row r="40" spans="1:5" ht="53.25" customHeight="1">
      <c r="A40" s="83" t="s">
        <v>213</v>
      </c>
      <c r="B40" s="84" t="s">
        <v>311</v>
      </c>
      <c r="C40" s="85">
        <v>4900</v>
      </c>
      <c r="D40" s="85">
        <v>4900</v>
      </c>
      <c r="E40" s="85">
        <v>4900</v>
      </c>
    </row>
    <row r="41" spans="1:5" ht="50.25" customHeight="1">
      <c r="A41" s="83" t="s">
        <v>214</v>
      </c>
      <c r="B41" s="84" t="s">
        <v>312</v>
      </c>
      <c r="C41" s="85">
        <v>3000</v>
      </c>
      <c r="D41" s="85">
        <v>3000</v>
      </c>
      <c r="E41" s="85">
        <v>3000</v>
      </c>
    </row>
    <row r="42" spans="1:5" ht="47.25" customHeight="1">
      <c r="A42" s="83" t="s">
        <v>215</v>
      </c>
      <c r="B42" s="84" t="s">
        <v>313</v>
      </c>
      <c r="C42" s="85">
        <v>1800</v>
      </c>
      <c r="D42" s="85">
        <v>1800</v>
      </c>
      <c r="E42" s="85">
        <v>1800</v>
      </c>
    </row>
    <row r="43" spans="1:5" ht="37.5" customHeight="1">
      <c r="A43" s="99" t="s">
        <v>216</v>
      </c>
      <c r="B43" s="100" t="s">
        <v>314</v>
      </c>
      <c r="C43" s="85">
        <v>10</v>
      </c>
      <c r="D43" s="85">
        <v>10</v>
      </c>
      <c r="E43" s="85">
        <v>10</v>
      </c>
    </row>
    <row r="44" spans="1:5" ht="49.5" customHeight="1">
      <c r="A44" s="101" t="s">
        <v>217</v>
      </c>
      <c r="B44" s="84" t="s">
        <v>315</v>
      </c>
      <c r="C44" s="85">
        <v>2255</v>
      </c>
      <c r="D44" s="85">
        <v>2255</v>
      </c>
      <c r="E44" s="85">
        <v>2255</v>
      </c>
    </row>
    <row r="45" spans="1:5" ht="16.5" customHeight="1">
      <c r="A45" s="91" t="s">
        <v>218</v>
      </c>
      <c r="B45" s="96" t="s">
        <v>219</v>
      </c>
      <c r="C45" s="93">
        <f>C46</f>
        <v>260</v>
      </c>
      <c r="D45" s="93">
        <f>D46</f>
        <v>260</v>
      </c>
      <c r="E45" s="93">
        <f>E46</f>
        <v>260</v>
      </c>
    </row>
    <row r="46" spans="1:5" ht="16.5" customHeight="1">
      <c r="A46" s="83" t="s">
        <v>220</v>
      </c>
      <c r="B46" s="84" t="s">
        <v>221</v>
      </c>
      <c r="C46" s="85">
        <f>C47+C48+C49</f>
        <v>260</v>
      </c>
      <c r="D46" s="85">
        <f>D47+D48+D49</f>
        <v>260</v>
      </c>
      <c r="E46" s="85">
        <f>E47+E48+E49</f>
        <v>260</v>
      </c>
    </row>
    <row r="47" spans="1:5" ht="46.5" customHeight="1">
      <c r="A47" s="83" t="s">
        <v>222</v>
      </c>
      <c r="B47" s="84" t="s">
        <v>223</v>
      </c>
      <c r="C47" s="85">
        <v>218</v>
      </c>
      <c r="D47" s="85">
        <v>218</v>
      </c>
      <c r="E47" s="85">
        <v>218</v>
      </c>
    </row>
    <row r="48" spans="1:5" ht="37.5" customHeight="1">
      <c r="A48" s="83" t="s">
        <v>93</v>
      </c>
      <c r="B48" s="84" t="s">
        <v>224</v>
      </c>
      <c r="C48" s="85">
        <v>40</v>
      </c>
      <c r="D48" s="85">
        <v>40</v>
      </c>
      <c r="E48" s="85">
        <v>40</v>
      </c>
    </row>
    <row r="49" spans="1:5" ht="35.25" customHeight="1">
      <c r="A49" s="83" t="s">
        <v>92</v>
      </c>
      <c r="B49" s="84" t="s">
        <v>225</v>
      </c>
      <c r="C49" s="85">
        <v>2</v>
      </c>
      <c r="D49" s="85">
        <v>2</v>
      </c>
      <c r="E49" s="85">
        <v>2</v>
      </c>
    </row>
    <row r="50" spans="1:5" ht="24" customHeight="1">
      <c r="A50" s="91" t="s">
        <v>226</v>
      </c>
      <c r="B50" s="96" t="s">
        <v>227</v>
      </c>
      <c r="C50" s="93">
        <f>C51</f>
        <v>100.9</v>
      </c>
      <c r="D50" s="93">
        <f>D51</f>
        <v>100.9</v>
      </c>
      <c r="E50" s="93">
        <f>E51</f>
        <v>100.9</v>
      </c>
    </row>
    <row r="51" spans="1:5" ht="15">
      <c r="A51" s="83" t="s">
        <v>228</v>
      </c>
      <c r="B51" s="84" t="s">
        <v>229</v>
      </c>
      <c r="C51" s="102">
        <v>100.9</v>
      </c>
      <c r="D51" s="102">
        <v>100.9</v>
      </c>
      <c r="E51" s="102">
        <v>100.9</v>
      </c>
    </row>
    <row r="52" spans="1:5" ht="21.75" customHeight="1">
      <c r="A52" s="91" t="s">
        <v>230</v>
      </c>
      <c r="B52" s="96" t="s">
        <v>231</v>
      </c>
      <c r="C52" s="93">
        <f aca="true" t="shared" si="0" ref="C52:E53">C53</f>
        <v>2832</v>
      </c>
      <c r="D52" s="93">
        <f t="shared" si="0"/>
        <v>25</v>
      </c>
      <c r="E52" s="93">
        <f t="shared" si="0"/>
        <v>25</v>
      </c>
    </row>
    <row r="53" spans="1:5" ht="59.25" customHeight="1">
      <c r="A53" s="83" t="s">
        <v>232</v>
      </c>
      <c r="B53" s="88" t="s">
        <v>233</v>
      </c>
      <c r="C53" s="89">
        <f t="shared" si="0"/>
        <v>2832</v>
      </c>
      <c r="D53" s="89">
        <f t="shared" si="0"/>
        <v>25</v>
      </c>
      <c r="E53" s="89">
        <f t="shared" si="0"/>
        <v>25</v>
      </c>
    </row>
    <row r="54" spans="1:5" ht="50.25" customHeight="1">
      <c r="A54" s="103" t="s">
        <v>316</v>
      </c>
      <c r="B54" s="84" t="s">
        <v>317</v>
      </c>
      <c r="C54" s="85">
        <v>2832</v>
      </c>
      <c r="D54" s="85">
        <v>25</v>
      </c>
      <c r="E54" s="85">
        <v>25</v>
      </c>
    </row>
    <row r="55" spans="1:5" ht="18" customHeight="1">
      <c r="A55" s="91" t="s">
        <v>234</v>
      </c>
      <c r="B55" s="96" t="s">
        <v>235</v>
      </c>
      <c r="C55" s="93">
        <f>C56+C57+C58+C59+C60+C61+C62+C63+C64+C65+C68+C70+C71+C73+C74+C75+C76+C66+C67+C69+C72</f>
        <v>960</v>
      </c>
      <c r="D55" s="93">
        <f>D56+D57+D58+D59+D60+D61+D62+D63+D64+D65+D68+D70+D71+D73+D74+D75+D76+D66+D67+D69+D72</f>
        <v>960</v>
      </c>
      <c r="E55" s="93">
        <f>E56+E57+E58+E59+E60+E61+E62+E63+E64+E65+E68+E70+E71+E73+E74+E75+E76+E66+E67+E69+E72</f>
        <v>960</v>
      </c>
    </row>
    <row r="56" spans="1:5" ht="61.5" customHeight="1">
      <c r="A56" s="83" t="s">
        <v>236</v>
      </c>
      <c r="B56" s="84" t="s">
        <v>237</v>
      </c>
      <c r="C56" s="85">
        <v>28</v>
      </c>
      <c r="D56" s="85">
        <v>28</v>
      </c>
      <c r="E56" s="85">
        <v>28</v>
      </c>
    </row>
    <row r="57" spans="1:5" ht="73.5" customHeight="1">
      <c r="A57" s="83" t="s">
        <v>238</v>
      </c>
      <c r="B57" s="84" t="s">
        <v>318</v>
      </c>
      <c r="C57" s="85">
        <v>14</v>
      </c>
      <c r="D57" s="85">
        <v>14</v>
      </c>
      <c r="E57" s="85">
        <v>14</v>
      </c>
    </row>
    <row r="58" spans="1:5" ht="55.5" customHeight="1">
      <c r="A58" s="83" t="s">
        <v>100</v>
      </c>
      <c r="B58" s="84" t="s">
        <v>239</v>
      </c>
      <c r="C58" s="85">
        <v>11.5</v>
      </c>
      <c r="D58" s="85">
        <v>11.5</v>
      </c>
      <c r="E58" s="85">
        <v>11.5</v>
      </c>
    </row>
    <row r="59" spans="1:5" ht="72.75" customHeight="1">
      <c r="A59" s="83" t="s">
        <v>240</v>
      </c>
      <c r="B59" s="84" t="s">
        <v>241</v>
      </c>
      <c r="C59" s="85">
        <v>0.5</v>
      </c>
      <c r="D59" s="85">
        <v>0.5</v>
      </c>
      <c r="E59" s="85">
        <v>0.5</v>
      </c>
    </row>
    <row r="60" spans="1:5" ht="60.75" customHeight="1">
      <c r="A60" s="83" t="s">
        <v>100</v>
      </c>
      <c r="B60" s="84" t="s">
        <v>242</v>
      </c>
      <c r="C60" s="85">
        <v>240.5</v>
      </c>
      <c r="D60" s="85">
        <v>240.5</v>
      </c>
      <c r="E60" s="85">
        <v>240.5</v>
      </c>
    </row>
    <row r="61" spans="1:5" ht="65.25" customHeight="1">
      <c r="A61" s="83" t="s">
        <v>243</v>
      </c>
      <c r="B61" s="84" t="s">
        <v>244</v>
      </c>
      <c r="C61" s="85">
        <v>3.5</v>
      </c>
      <c r="D61" s="85">
        <v>3.5</v>
      </c>
      <c r="E61" s="85">
        <v>3.5</v>
      </c>
    </row>
    <row r="62" spans="1:5" ht="65.25" customHeight="1">
      <c r="A62" s="83" t="s">
        <v>245</v>
      </c>
      <c r="B62" s="84" t="s">
        <v>319</v>
      </c>
      <c r="C62" s="85">
        <v>3</v>
      </c>
      <c r="D62" s="85">
        <v>3</v>
      </c>
      <c r="E62" s="85">
        <v>3</v>
      </c>
    </row>
    <row r="63" spans="1:5" ht="69" customHeight="1">
      <c r="A63" s="83" t="s">
        <v>246</v>
      </c>
      <c r="B63" s="84" t="s">
        <v>247</v>
      </c>
      <c r="C63" s="85">
        <v>2.5</v>
      </c>
      <c r="D63" s="85">
        <v>2.5</v>
      </c>
      <c r="E63" s="85">
        <v>2.5</v>
      </c>
    </row>
    <row r="64" spans="1:5" ht="74.25" customHeight="1">
      <c r="A64" s="83" t="s">
        <v>105</v>
      </c>
      <c r="B64" s="84" t="s">
        <v>248</v>
      </c>
      <c r="C64" s="85">
        <v>2</v>
      </c>
      <c r="D64" s="85">
        <v>2</v>
      </c>
      <c r="E64" s="85">
        <v>2</v>
      </c>
    </row>
    <row r="65" spans="1:5" ht="57" customHeight="1">
      <c r="A65" s="104" t="s">
        <v>249</v>
      </c>
      <c r="B65" s="84" t="s">
        <v>250</v>
      </c>
      <c r="C65" s="85">
        <v>17</v>
      </c>
      <c r="D65" s="85">
        <v>17</v>
      </c>
      <c r="E65" s="85">
        <v>17</v>
      </c>
    </row>
    <row r="66" spans="1:5" ht="78" customHeight="1">
      <c r="A66" s="104" t="s">
        <v>320</v>
      </c>
      <c r="B66" s="84" t="s">
        <v>251</v>
      </c>
      <c r="C66" s="85">
        <v>20</v>
      </c>
      <c r="D66" s="85">
        <v>20</v>
      </c>
      <c r="E66" s="85">
        <v>20</v>
      </c>
    </row>
    <row r="67" spans="1:5" ht="64.5" customHeight="1">
      <c r="A67" s="104" t="s">
        <v>321</v>
      </c>
      <c r="B67" s="84" t="s">
        <v>252</v>
      </c>
      <c r="C67" s="85">
        <v>6</v>
      </c>
      <c r="D67" s="85">
        <v>6</v>
      </c>
      <c r="E67" s="85">
        <v>6</v>
      </c>
    </row>
    <row r="68" spans="1:5" ht="108" customHeight="1">
      <c r="A68" s="83" t="s">
        <v>253</v>
      </c>
      <c r="B68" s="84" t="s">
        <v>254</v>
      </c>
      <c r="C68" s="85">
        <v>28.5</v>
      </c>
      <c r="D68" s="85">
        <v>28.5</v>
      </c>
      <c r="E68" s="85">
        <v>28.5</v>
      </c>
    </row>
    <row r="69" spans="1:5" ht="61.5" customHeight="1">
      <c r="A69" s="83" t="s">
        <v>255</v>
      </c>
      <c r="B69" s="84" t="s">
        <v>256</v>
      </c>
      <c r="C69" s="85">
        <v>2.5</v>
      </c>
      <c r="D69" s="85">
        <v>2.5</v>
      </c>
      <c r="E69" s="85">
        <v>2.5</v>
      </c>
    </row>
    <row r="70" spans="1:5" ht="68.25" customHeight="1">
      <c r="A70" s="83" t="s">
        <v>107</v>
      </c>
      <c r="B70" s="84" t="s">
        <v>257</v>
      </c>
      <c r="C70" s="85">
        <v>6</v>
      </c>
      <c r="D70" s="85">
        <v>6</v>
      </c>
      <c r="E70" s="85">
        <v>6</v>
      </c>
    </row>
    <row r="71" spans="1:5" ht="78" customHeight="1">
      <c r="A71" s="83" t="s">
        <v>258</v>
      </c>
      <c r="B71" s="84" t="s">
        <v>259</v>
      </c>
      <c r="C71" s="85">
        <v>10</v>
      </c>
      <c r="D71" s="85">
        <v>10</v>
      </c>
      <c r="E71" s="85">
        <v>10</v>
      </c>
    </row>
    <row r="72" spans="1:5" ht="53.25" customHeight="1">
      <c r="A72" s="104" t="s">
        <v>106</v>
      </c>
      <c r="B72" s="84" t="s">
        <v>260</v>
      </c>
      <c r="C72" s="85">
        <v>4.5</v>
      </c>
      <c r="D72" s="85">
        <v>4.5</v>
      </c>
      <c r="E72" s="85">
        <v>4.5</v>
      </c>
    </row>
    <row r="73" spans="1:5" ht="62.25" customHeight="1">
      <c r="A73" s="83" t="s">
        <v>261</v>
      </c>
      <c r="B73" s="84" t="s">
        <v>262</v>
      </c>
      <c r="C73" s="85">
        <v>5</v>
      </c>
      <c r="D73" s="85">
        <v>5</v>
      </c>
      <c r="E73" s="85">
        <v>5</v>
      </c>
    </row>
    <row r="74" spans="1:5" ht="60.75" customHeight="1">
      <c r="A74" s="83" t="s">
        <v>263</v>
      </c>
      <c r="B74" s="84" t="s">
        <v>264</v>
      </c>
      <c r="C74" s="85">
        <v>1</v>
      </c>
      <c r="D74" s="85">
        <v>1</v>
      </c>
      <c r="E74" s="85">
        <v>1</v>
      </c>
    </row>
    <row r="75" spans="1:5" ht="73.5" customHeight="1">
      <c r="A75" s="83" t="s">
        <v>265</v>
      </c>
      <c r="B75" s="84" t="s">
        <v>266</v>
      </c>
      <c r="C75" s="85">
        <v>535.5</v>
      </c>
      <c r="D75" s="85">
        <v>535.5</v>
      </c>
      <c r="E75" s="85">
        <v>535.5</v>
      </c>
    </row>
    <row r="76" spans="1:5" ht="67.5" customHeight="1">
      <c r="A76" s="83" t="s">
        <v>267</v>
      </c>
      <c r="B76" s="84" t="s">
        <v>268</v>
      </c>
      <c r="C76" s="85">
        <v>18.5</v>
      </c>
      <c r="D76" s="85">
        <v>18.5</v>
      </c>
      <c r="E76" s="85">
        <v>18.5</v>
      </c>
    </row>
    <row r="77" spans="1:5" ht="15" customHeight="1">
      <c r="A77" s="91" t="s">
        <v>6</v>
      </c>
      <c r="B77" s="105" t="s">
        <v>269</v>
      </c>
      <c r="C77" s="93">
        <f>C78+C80</f>
        <v>150</v>
      </c>
      <c r="D77" s="93">
        <f>D78+D80</f>
        <v>150</v>
      </c>
      <c r="E77" s="93">
        <f>E78+E80</f>
        <v>150</v>
      </c>
    </row>
    <row r="78" spans="1:5" ht="15">
      <c r="A78" s="83" t="s">
        <v>6</v>
      </c>
      <c r="B78" s="106" t="s">
        <v>270</v>
      </c>
      <c r="C78" s="85">
        <f>C79</f>
        <v>150</v>
      </c>
      <c r="D78" s="85">
        <f>D79</f>
        <v>150</v>
      </c>
      <c r="E78" s="85">
        <f>E79</f>
        <v>150</v>
      </c>
    </row>
    <row r="79" spans="1:5" ht="15">
      <c r="A79" s="83" t="s">
        <v>271</v>
      </c>
      <c r="B79" s="106" t="s">
        <v>272</v>
      </c>
      <c r="C79" s="85">
        <v>150</v>
      </c>
      <c r="D79" s="85">
        <v>150</v>
      </c>
      <c r="E79" s="85">
        <v>150</v>
      </c>
    </row>
    <row r="80" spans="1:5" ht="15">
      <c r="A80" s="83" t="s">
        <v>322</v>
      </c>
      <c r="B80" s="100" t="s">
        <v>323</v>
      </c>
      <c r="C80" s="85">
        <f>C81+C84+C85+C86+C89+C90+C91+C92+C93+C94</f>
        <v>0</v>
      </c>
      <c r="D80" s="85">
        <f>D81+D84+D85+D86+D89+D90+D91+D92+D93+D94</f>
        <v>0</v>
      </c>
      <c r="E80" s="85">
        <f>E81+E84+E85+E86+E89+E90+E91+E92+E93+E94</f>
        <v>0</v>
      </c>
    </row>
    <row r="81" spans="1:5" ht="45">
      <c r="A81" s="107" t="s">
        <v>324</v>
      </c>
      <c r="B81" s="124" t="s">
        <v>325</v>
      </c>
      <c r="C81" s="108">
        <v>0</v>
      </c>
      <c r="D81" s="84">
        <v>0</v>
      </c>
      <c r="E81" s="84">
        <v>0</v>
      </c>
    </row>
    <row r="82" spans="1:5" ht="45">
      <c r="A82" s="107" t="s">
        <v>326</v>
      </c>
      <c r="B82" s="124" t="s">
        <v>327</v>
      </c>
      <c r="C82" s="108">
        <v>0</v>
      </c>
      <c r="D82" s="84">
        <v>0</v>
      </c>
      <c r="E82" s="84">
        <v>0</v>
      </c>
    </row>
    <row r="83" spans="1:5" ht="45">
      <c r="A83" s="109" t="s">
        <v>328</v>
      </c>
      <c r="B83" s="124" t="s">
        <v>329</v>
      </c>
      <c r="C83" s="108">
        <v>0</v>
      </c>
      <c r="D83" s="84">
        <v>0</v>
      </c>
      <c r="E83" s="84">
        <v>0</v>
      </c>
    </row>
    <row r="84" spans="1:5" ht="30">
      <c r="A84" s="107" t="s">
        <v>330</v>
      </c>
      <c r="B84" s="124" t="s">
        <v>331</v>
      </c>
      <c r="C84" s="108">
        <v>0</v>
      </c>
      <c r="D84" s="84">
        <v>0</v>
      </c>
      <c r="E84" s="84">
        <v>0</v>
      </c>
    </row>
    <row r="85" spans="1:5" ht="30">
      <c r="A85" s="107" t="s">
        <v>332</v>
      </c>
      <c r="B85" s="124" t="s">
        <v>333</v>
      </c>
      <c r="C85" s="108">
        <v>0</v>
      </c>
      <c r="D85" s="84">
        <v>0</v>
      </c>
      <c r="E85" s="84">
        <v>0</v>
      </c>
    </row>
    <row r="86" spans="1:5" ht="45">
      <c r="A86" s="107" t="s">
        <v>334</v>
      </c>
      <c r="B86" s="124" t="s">
        <v>335</v>
      </c>
      <c r="C86" s="108">
        <v>0</v>
      </c>
      <c r="D86" s="84">
        <v>0</v>
      </c>
      <c r="E86" s="84">
        <v>0</v>
      </c>
    </row>
    <row r="87" spans="1:5" ht="30">
      <c r="A87" s="107" t="s">
        <v>336</v>
      </c>
      <c r="B87" s="124" t="s">
        <v>337</v>
      </c>
      <c r="C87" s="108">
        <v>0</v>
      </c>
      <c r="D87" s="84">
        <v>0</v>
      </c>
      <c r="E87" s="84">
        <v>0</v>
      </c>
    </row>
    <row r="88" spans="1:5" ht="45">
      <c r="A88" s="107" t="s">
        <v>338</v>
      </c>
      <c r="B88" s="124" t="s">
        <v>339</v>
      </c>
      <c r="C88" s="108">
        <v>0</v>
      </c>
      <c r="D88" s="84">
        <v>0</v>
      </c>
      <c r="E88" s="84">
        <v>0</v>
      </c>
    </row>
    <row r="89" spans="1:5" ht="45">
      <c r="A89" s="107" t="s">
        <v>340</v>
      </c>
      <c r="B89" s="124" t="s">
        <v>341</v>
      </c>
      <c r="C89" s="108">
        <v>0</v>
      </c>
      <c r="D89" s="84">
        <v>0</v>
      </c>
      <c r="E89" s="84">
        <v>0</v>
      </c>
    </row>
    <row r="90" spans="1:5" ht="30">
      <c r="A90" s="107" t="s">
        <v>342</v>
      </c>
      <c r="B90" s="124" t="s">
        <v>343</v>
      </c>
      <c r="C90" s="108">
        <v>0</v>
      </c>
      <c r="D90" s="84">
        <v>0</v>
      </c>
      <c r="E90" s="84">
        <v>0</v>
      </c>
    </row>
    <row r="91" spans="1:5" ht="45">
      <c r="A91" s="107" t="s">
        <v>344</v>
      </c>
      <c r="B91" s="124" t="s">
        <v>345</v>
      </c>
      <c r="C91" s="108">
        <v>0</v>
      </c>
      <c r="D91" s="84">
        <v>0</v>
      </c>
      <c r="E91" s="84">
        <v>0</v>
      </c>
    </row>
    <row r="92" spans="1:5" ht="45">
      <c r="A92" s="107" t="s">
        <v>346</v>
      </c>
      <c r="B92" s="124" t="s">
        <v>347</v>
      </c>
      <c r="C92" s="108">
        <v>0</v>
      </c>
      <c r="D92" s="84">
        <v>0</v>
      </c>
      <c r="E92" s="84">
        <v>0</v>
      </c>
    </row>
    <row r="93" spans="1:5" ht="30">
      <c r="A93" s="107" t="s">
        <v>348</v>
      </c>
      <c r="B93" s="124" t="s">
        <v>349</v>
      </c>
      <c r="C93" s="108">
        <v>0</v>
      </c>
      <c r="D93" s="84">
        <v>0</v>
      </c>
      <c r="E93" s="84">
        <v>0</v>
      </c>
    </row>
    <row r="94" spans="1:5" ht="30">
      <c r="A94" s="107" t="s">
        <v>350</v>
      </c>
      <c r="B94" s="124" t="s">
        <v>351</v>
      </c>
      <c r="C94" s="108">
        <v>0</v>
      </c>
      <c r="D94" s="84">
        <v>0</v>
      </c>
      <c r="E94" s="84">
        <v>0</v>
      </c>
    </row>
    <row r="95" spans="1:5" ht="45">
      <c r="A95" s="110" t="s">
        <v>352</v>
      </c>
      <c r="B95" s="124" t="s">
        <v>353</v>
      </c>
      <c r="C95" s="111">
        <v>0</v>
      </c>
      <c r="D95" s="112">
        <v>0</v>
      </c>
      <c r="E95" s="112">
        <v>0</v>
      </c>
    </row>
    <row r="96" spans="1:2" ht="15">
      <c r="A96" s="42"/>
      <c r="B96" s="43"/>
    </row>
    <row r="97" spans="1:2" ht="15">
      <c r="A97" s="42"/>
      <c r="B97" s="43"/>
    </row>
    <row r="98" spans="1:2" ht="15">
      <c r="A98" s="42"/>
      <c r="B98" s="43"/>
    </row>
    <row r="99" spans="1:2" ht="15">
      <c r="A99" s="42"/>
      <c r="B99" s="43"/>
    </row>
    <row r="100" spans="1:2" ht="15">
      <c r="A100" s="42"/>
      <c r="B100" s="43"/>
    </row>
    <row r="101" spans="1:2" ht="15">
      <c r="A101" s="42"/>
      <c r="B101" s="43"/>
    </row>
    <row r="102" spans="1:2" ht="15">
      <c r="A102" s="42"/>
      <c r="B102" s="43"/>
    </row>
    <row r="103" spans="1:2" ht="15">
      <c r="A103" s="42"/>
      <c r="B103" s="43"/>
    </row>
    <row r="104" spans="1:2" ht="15">
      <c r="A104" s="42"/>
      <c r="B104" s="43"/>
    </row>
    <row r="105" spans="1:2" ht="15">
      <c r="A105" s="42"/>
      <c r="B105" s="43"/>
    </row>
    <row r="106" spans="1:2" ht="15">
      <c r="A106" s="42"/>
      <c r="B106" s="43"/>
    </row>
    <row r="107" spans="1:2" ht="15">
      <c r="A107" s="42"/>
      <c r="B107" s="43"/>
    </row>
    <row r="108" spans="1:2" ht="15">
      <c r="A108" s="42"/>
      <c r="B108" s="43"/>
    </row>
    <row r="109" spans="1:2" ht="15">
      <c r="A109" s="42"/>
      <c r="B109" s="43"/>
    </row>
    <row r="110" spans="1:2" ht="15">
      <c r="A110" s="42"/>
      <c r="B110" s="43"/>
    </row>
    <row r="111" spans="1:2" ht="15">
      <c r="A111" s="42"/>
      <c r="B111" s="43"/>
    </row>
    <row r="112" spans="1:2" ht="15">
      <c r="A112" s="42"/>
      <c r="B112" s="43"/>
    </row>
    <row r="113" spans="1:2" ht="15">
      <c r="A113" s="42"/>
      <c r="B113" s="43"/>
    </row>
    <row r="114" spans="1:2" ht="15">
      <c r="A114" s="42"/>
      <c r="B114" s="43"/>
    </row>
    <row r="115" spans="1:2" ht="15">
      <c r="A115" s="42"/>
      <c r="B115" s="43"/>
    </row>
    <row r="116" spans="1:2" ht="15">
      <c r="A116" s="42"/>
      <c r="B116" s="43"/>
    </row>
    <row r="117" spans="1:2" ht="15">
      <c r="A117" s="42"/>
      <c r="B117" s="43"/>
    </row>
    <row r="118" spans="1:2" ht="15">
      <c r="A118" s="42"/>
      <c r="B118" s="43"/>
    </row>
    <row r="119" spans="1:2" ht="15">
      <c r="A119" s="42"/>
      <c r="B119" s="43"/>
    </row>
    <row r="120" spans="1:2" ht="15">
      <c r="A120" s="42"/>
      <c r="B120" s="43"/>
    </row>
    <row r="121" spans="1:2" ht="15">
      <c r="A121" s="42"/>
      <c r="B121" s="43"/>
    </row>
    <row r="122" spans="1:2" ht="15">
      <c r="A122" s="42"/>
      <c r="B122" s="43"/>
    </row>
    <row r="123" spans="1:2" ht="15">
      <c r="A123" s="42"/>
      <c r="B123" s="43"/>
    </row>
    <row r="124" spans="1:2" ht="15">
      <c r="A124" s="42"/>
      <c r="B124" s="43"/>
    </row>
    <row r="125" spans="1:2" ht="15">
      <c r="A125" s="42"/>
      <c r="B125" s="43"/>
    </row>
    <row r="126" spans="1:2" ht="15">
      <c r="A126" s="42"/>
      <c r="B126" s="43"/>
    </row>
    <row r="127" spans="1:2" ht="15">
      <c r="A127" s="42"/>
      <c r="B127" s="43"/>
    </row>
    <row r="128" spans="1:2" ht="15">
      <c r="A128" s="42"/>
      <c r="B128" s="43"/>
    </row>
    <row r="129" spans="1:2" ht="15">
      <c r="A129" s="42"/>
      <c r="B129" s="43"/>
    </row>
    <row r="130" spans="1:2" ht="15">
      <c r="A130" s="42"/>
      <c r="B130" s="43"/>
    </row>
    <row r="131" spans="1:2" ht="15">
      <c r="A131" s="42"/>
      <c r="B131" s="43"/>
    </row>
    <row r="132" spans="1:2" ht="15">
      <c r="A132" s="42"/>
      <c r="B132" s="43"/>
    </row>
    <row r="133" spans="1:2" ht="15">
      <c r="A133" s="42"/>
      <c r="B133" s="43"/>
    </row>
    <row r="134" spans="1:2" ht="15">
      <c r="A134" s="42"/>
      <c r="B134" s="43"/>
    </row>
    <row r="135" spans="1:2" ht="15">
      <c r="A135" s="42"/>
      <c r="B135" s="43"/>
    </row>
    <row r="136" spans="1:2" ht="15">
      <c r="A136" s="42"/>
      <c r="B136" s="43"/>
    </row>
    <row r="137" spans="1:2" ht="15">
      <c r="A137" s="42"/>
      <c r="B137" s="43"/>
    </row>
    <row r="138" spans="1:2" ht="15">
      <c r="A138" s="42"/>
      <c r="B138" s="43"/>
    </row>
    <row r="139" spans="1:2" ht="15">
      <c r="A139" s="42"/>
      <c r="B139" s="43"/>
    </row>
    <row r="140" spans="1:2" ht="15">
      <c r="A140" s="42"/>
      <c r="B140" s="43"/>
    </row>
    <row r="141" spans="1:2" ht="15">
      <c r="A141" s="42"/>
      <c r="B141" s="43"/>
    </row>
    <row r="142" spans="1:2" ht="15">
      <c r="A142" s="42"/>
      <c r="B142" s="43"/>
    </row>
    <row r="143" spans="1:2" ht="15">
      <c r="A143" s="42"/>
      <c r="B143" s="43"/>
    </row>
    <row r="144" spans="1:2" ht="15">
      <c r="A144" s="42"/>
      <c r="B144" s="43"/>
    </row>
    <row r="145" spans="1:2" ht="15">
      <c r="A145" s="42"/>
      <c r="B145" s="43"/>
    </row>
    <row r="146" spans="1:2" ht="15">
      <c r="A146" s="42"/>
      <c r="B146" s="43"/>
    </row>
    <row r="147" spans="1:2" ht="15">
      <c r="A147" s="42"/>
      <c r="B147" s="43"/>
    </row>
    <row r="148" spans="1:2" ht="15">
      <c r="A148" s="42"/>
      <c r="B148" s="43"/>
    </row>
    <row r="149" spans="1:2" ht="15">
      <c r="A149" s="42"/>
      <c r="B149" s="43"/>
    </row>
    <row r="150" spans="1:2" ht="15">
      <c r="A150" s="42"/>
      <c r="B150" s="43"/>
    </row>
    <row r="151" spans="1:2" ht="15">
      <c r="A151" s="42"/>
      <c r="B151" s="43"/>
    </row>
    <row r="152" spans="1:2" ht="15">
      <c r="A152" s="42"/>
      <c r="B152" s="43"/>
    </row>
    <row r="153" spans="1:2" ht="15">
      <c r="A153" s="42"/>
      <c r="B153" s="43"/>
    </row>
    <row r="154" spans="1:2" ht="15">
      <c r="A154" s="42"/>
      <c r="B154" s="43"/>
    </row>
    <row r="155" spans="1:2" ht="15">
      <c r="A155" s="42"/>
      <c r="B155" s="43"/>
    </row>
    <row r="156" spans="1:2" ht="15">
      <c r="A156" s="42"/>
      <c r="B156" s="43"/>
    </row>
    <row r="157" spans="1:2" ht="15">
      <c r="A157" s="42"/>
      <c r="B157" s="43"/>
    </row>
    <row r="158" spans="1:2" ht="15">
      <c r="A158" s="42"/>
      <c r="B158" s="43"/>
    </row>
    <row r="159" spans="1:2" ht="15">
      <c r="A159" s="42"/>
      <c r="B159" s="43"/>
    </row>
    <row r="160" spans="1:2" ht="15">
      <c r="A160" s="42"/>
      <c r="B160" s="43"/>
    </row>
    <row r="161" spans="1:2" ht="15">
      <c r="A161" s="42"/>
      <c r="B161" s="43"/>
    </row>
    <row r="162" spans="1:2" ht="15">
      <c r="A162" s="42"/>
      <c r="B162" s="43"/>
    </row>
    <row r="163" spans="1:2" ht="15">
      <c r="A163" s="42"/>
      <c r="B163" s="43"/>
    </row>
    <row r="164" spans="1:2" ht="15">
      <c r="A164" s="42"/>
      <c r="B164" s="43"/>
    </row>
    <row r="165" spans="1:2" ht="15">
      <c r="A165" s="42"/>
      <c r="B165" s="43"/>
    </row>
    <row r="166" spans="1:2" ht="15">
      <c r="A166" s="42"/>
      <c r="B166" s="43"/>
    </row>
    <row r="167" spans="1:2" ht="15">
      <c r="A167" s="42"/>
      <c r="B167" s="43"/>
    </row>
    <row r="168" spans="1:2" ht="15">
      <c r="A168" s="42"/>
      <c r="B168" s="43"/>
    </row>
    <row r="169" spans="1:2" ht="15">
      <c r="A169" s="42"/>
      <c r="B169" s="43"/>
    </row>
    <row r="170" spans="1:2" ht="15">
      <c r="A170" s="42"/>
      <c r="B170" s="43"/>
    </row>
    <row r="171" spans="1:2" ht="15">
      <c r="A171" s="42"/>
      <c r="B171" s="43"/>
    </row>
    <row r="172" spans="1:2" ht="15">
      <c r="A172" s="42"/>
      <c r="B172" s="43"/>
    </row>
    <row r="173" spans="1:2" ht="15">
      <c r="A173" s="42"/>
      <c r="B173" s="43"/>
    </row>
    <row r="174" spans="1:2" ht="15">
      <c r="A174" s="42"/>
      <c r="B174" s="43"/>
    </row>
    <row r="175" spans="1:2" ht="15">
      <c r="A175" s="42"/>
      <c r="B175" s="43"/>
    </row>
    <row r="176" spans="1:2" ht="15">
      <c r="A176" s="42"/>
      <c r="B176" s="43"/>
    </row>
    <row r="177" spans="1:2" ht="15">
      <c r="A177" s="42"/>
      <c r="B177" s="43"/>
    </row>
    <row r="178" spans="1:2" ht="15">
      <c r="A178" s="42"/>
      <c r="B178" s="43"/>
    </row>
    <row r="179" spans="1:2" ht="15">
      <c r="A179" s="42"/>
      <c r="B179" s="43"/>
    </row>
    <row r="180" spans="1:2" ht="15">
      <c r="A180" s="42"/>
      <c r="B180" s="43"/>
    </row>
    <row r="181" spans="1:2" ht="15">
      <c r="A181" s="42"/>
      <c r="B181" s="43"/>
    </row>
    <row r="182" spans="1:2" ht="15">
      <c r="A182" s="42"/>
      <c r="B182" s="43"/>
    </row>
    <row r="183" spans="1:2" ht="15">
      <c r="A183" s="42"/>
      <c r="B183" s="43"/>
    </row>
    <row r="184" spans="1:2" ht="15">
      <c r="A184" s="42"/>
      <c r="B184" s="43"/>
    </row>
    <row r="185" spans="1:2" ht="15">
      <c r="A185" s="42"/>
      <c r="B185" s="43"/>
    </row>
    <row r="186" spans="1:2" ht="15">
      <c r="A186" s="42"/>
      <c r="B186" s="43"/>
    </row>
    <row r="187" spans="1:2" ht="15">
      <c r="A187" s="42"/>
      <c r="B187" s="43"/>
    </row>
    <row r="188" spans="1:2" ht="15">
      <c r="A188" s="42"/>
      <c r="B188" s="43"/>
    </row>
    <row r="189" spans="1:2" ht="15">
      <c r="A189" s="42"/>
      <c r="B189" s="43"/>
    </row>
    <row r="190" spans="1:2" ht="15">
      <c r="A190" s="42"/>
      <c r="B190" s="43"/>
    </row>
    <row r="191" spans="1:2" ht="15">
      <c r="A191" s="42"/>
      <c r="B191" s="43"/>
    </row>
    <row r="192" spans="1:2" ht="15">
      <c r="A192" s="42"/>
      <c r="B192" s="43"/>
    </row>
    <row r="193" spans="1:2" ht="15">
      <c r="A193" s="42"/>
      <c r="B193" s="43"/>
    </row>
    <row r="194" spans="1:2" ht="15">
      <c r="A194" s="42"/>
      <c r="B194" s="43"/>
    </row>
    <row r="195" spans="1:2" ht="15">
      <c r="A195" s="42"/>
      <c r="B195" s="43"/>
    </row>
    <row r="196" spans="1:2" ht="15">
      <c r="A196" s="42"/>
      <c r="B196" s="43"/>
    </row>
    <row r="197" spans="1:2" ht="15">
      <c r="A197" s="42"/>
      <c r="B197" s="43"/>
    </row>
    <row r="198" spans="1:2" ht="15">
      <c r="A198" s="42"/>
      <c r="B198" s="43"/>
    </row>
    <row r="199" spans="1:2" ht="15">
      <c r="A199" s="42"/>
      <c r="B199" s="43"/>
    </row>
    <row r="200" spans="1:2" ht="15">
      <c r="A200" s="42"/>
      <c r="B200" s="43"/>
    </row>
    <row r="201" spans="1:2" ht="15">
      <c r="A201" s="42"/>
      <c r="B201" s="43"/>
    </row>
    <row r="202" spans="1:2" ht="15">
      <c r="A202" s="42"/>
      <c r="B202" s="43"/>
    </row>
    <row r="203" spans="1:2" ht="15">
      <c r="A203" s="42"/>
      <c r="B203" s="43"/>
    </row>
    <row r="204" spans="1:2" ht="15">
      <c r="A204" s="42"/>
      <c r="B204" s="43"/>
    </row>
    <row r="205" spans="1:2" ht="15">
      <c r="A205" s="42"/>
      <c r="B205" s="43"/>
    </row>
    <row r="206" spans="1:2" ht="15">
      <c r="A206" s="42"/>
      <c r="B206" s="43"/>
    </row>
    <row r="207" spans="1:2" ht="15">
      <c r="A207" s="42"/>
      <c r="B207" s="43"/>
    </row>
    <row r="208" spans="1:2" ht="15">
      <c r="A208" s="42"/>
      <c r="B208" s="43"/>
    </row>
    <row r="209" spans="1:2" ht="15">
      <c r="A209" s="42"/>
      <c r="B209" s="43"/>
    </row>
    <row r="210" spans="1:2" ht="15">
      <c r="A210" s="42"/>
      <c r="B210" s="43"/>
    </row>
    <row r="211" spans="1:2" ht="15">
      <c r="A211" s="42"/>
      <c r="B211" s="43"/>
    </row>
    <row r="212" spans="1:2" ht="15">
      <c r="A212" s="42"/>
      <c r="B212" s="43"/>
    </row>
    <row r="213" spans="1:2" ht="15">
      <c r="A213" s="42"/>
      <c r="B213" s="43"/>
    </row>
    <row r="214" spans="1:2" ht="15">
      <c r="A214" s="42"/>
      <c r="B214" s="43"/>
    </row>
    <row r="215" spans="1:2" ht="15">
      <c r="A215" s="42"/>
      <c r="B215" s="43"/>
    </row>
    <row r="216" spans="1:2" ht="15">
      <c r="A216" s="42"/>
      <c r="B216" s="43"/>
    </row>
    <row r="217" spans="1:2" ht="15">
      <c r="A217" s="42"/>
      <c r="B217" s="43"/>
    </row>
    <row r="218" spans="1:2" ht="15">
      <c r="A218" s="42"/>
      <c r="B218" s="43"/>
    </row>
    <row r="219" spans="1:2" ht="15">
      <c r="A219" s="42"/>
      <c r="B219" s="43"/>
    </row>
    <row r="220" spans="1:2" ht="15">
      <c r="A220" s="42"/>
      <c r="B220" s="43"/>
    </row>
    <row r="221" spans="1:2" ht="15">
      <c r="A221" s="42"/>
      <c r="B221" s="43"/>
    </row>
    <row r="222" spans="1:2" ht="15">
      <c r="A222" s="42"/>
      <c r="B222" s="43"/>
    </row>
    <row r="223" spans="1:2" ht="15">
      <c r="A223" s="42"/>
      <c r="B223" s="43"/>
    </row>
    <row r="224" spans="1:2" ht="15">
      <c r="A224" s="42"/>
      <c r="B224" s="43"/>
    </row>
    <row r="225" spans="1:2" ht="15">
      <c r="A225" s="42"/>
      <c r="B225" s="43"/>
    </row>
    <row r="226" spans="1:2" ht="15">
      <c r="A226" s="42"/>
      <c r="B226" s="43"/>
    </row>
    <row r="227" spans="1:2" ht="15">
      <c r="A227" s="42"/>
      <c r="B227" s="43"/>
    </row>
    <row r="228" spans="1:2" ht="15">
      <c r="A228" s="42"/>
      <c r="B228" s="43"/>
    </row>
    <row r="229" spans="1:2" ht="15">
      <c r="A229" s="42"/>
      <c r="B229" s="43"/>
    </row>
    <row r="230" spans="1:2" ht="15">
      <c r="A230" s="42"/>
      <c r="B230" s="43"/>
    </row>
    <row r="231" spans="1:2" ht="15">
      <c r="A231" s="42"/>
      <c r="B231" s="43"/>
    </row>
    <row r="232" spans="1:2" ht="15">
      <c r="A232" s="42"/>
      <c r="B232" s="43"/>
    </row>
    <row r="233" spans="1:2" ht="15">
      <c r="A233" s="42"/>
      <c r="B233" s="43"/>
    </row>
    <row r="234" spans="1:2" ht="15">
      <c r="A234" s="42"/>
      <c r="B234" s="43"/>
    </row>
    <row r="235" spans="1:2" ht="15">
      <c r="A235" s="42"/>
      <c r="B235" s="43"/>
    </row>
    <row r="236" spans="1:2" ht="15">
      <c r="A236" s="42"/>
      <c r="B236" s="43"/>
    </row>
    <row r="237" spans="1:2" ht="15">
      <c r="A237" s="42"/>
      <c r="B237" s="43"/>
    </row>
    <row r="238" spans="1:2" ht="15">
      <c r="A238" s="42"/>
      <c r="B238" s="43"/>
    </row>
    <row r="239" spans="1:2" ht="15">
      <c r="A239" s="42"/>
      <c r="B239" s="43"/>
    </row>
    <row r="240" spans="1:2" ht="15">
      <c r="A240" s="42"/>
      <c r="B240" s="43"/>
    </row>
    <row r="241" spans="1:2" ht="15">
      <c r="A241" s="42"/>
      <c r="B241" s="43"/>
    </row>
    <row r="242" spans="1:2" ht="15">
      <c r="A242" s="42"/>
      <c r="B242" s="43"/>
    </row>
    <row r="243" spans="1:2" ht="15">
      <c r="A243" s="42"/>
      <c r="B243" s="43"/>
    </row>
    <row r="244" spans="1:2" ht="15">
      <c r="A244" s="42"/>
      <c r="B244" s="43"/>
    </row>
    <row r="245" spans="1:2" ht="15">
      <c r="A245" s="42"/>
      <c r="B245" s="43"/>
    </row>
    <row r="246" spans="1:2" ht="15">
      <c r="A246" s="42"/>
      <c r="B246" s="43"/>
    </row>
    <row r="247" spans="1:2" ht="15">
      <c r="A247" s="42"/>
      <c r="B247" s="43"/>
    </row>
    <row r="248" spans="1:2" ht="15">
      <c r="A248" s="42"/>
      <c r="B248" s="43"/>
    </row>
    <row r="249" spans="1:2" ht="15">
      <c r="A249" s="42"/>
      <c r="B249" s="43"/>
    </row>
    <row r="250" spans="1:2" ht="15">
      <c r="A250" s="42"/>
      <c r="B250" s="43"/>
    </row>
    <row r="251" spans="1:2" ht="15">
      <c r="A251" s="42"/>
      <c r="B251" s="43"/>
    </row>
    <row r="252" spans="1:2" ht="15">
      <c r="A252" s="42"/>
      <c r="B252" s="43"/>
    </row>
    <row r="253" spans="1:2" ht="15">
      <c r="A253" s="42"/>
      <c r="B253" s="43"/>
    </row>
    <row r="254" spans="1:2" ht="15">
      <c r="A254" s="42"/>
      <c r="B254" s="43"/>
    </row>
    <row r="255" spans="1:2" ht="15">
      <c r="A255" s="42"/>
      <c r="B255" s="43"/>
    </row>
    <row r="256" spans="1:2" ht="15">
      <c r="A256" s="42"/>
      <c r="B256" s="43"/>
    </row>
    <row r="257" spans="1:2" ht="15">
      <c r="A257" s="42"/>
      <c r="B257" s="43"/>
    </row>
    <row r="258" spans="1:2" ht="15">
      <c r="A258" s="42"/>
      <c r="B258" s="43"/>
    </row>
    <row r="259" spans="1:2" ht="15">
      <c r="A259" s="42"/>
      <c r="B259" s="43"/>
    </row>
    <row r="260" spans="1:2" ht="15">
      <c r="A260" s="42"/>
      <c r="B260" s="43"/>
    </row>
    <row r="261" spans="1:2" ht="15">
      <c r="A261" s="42"/>
      <c r="B261" s="43"/>
    </row>
    <row r="262" spans="1:2" ht="15">
      <c r="A262" s="42"/>
      <c r="B262" s="43"/>
    </row>
    <row r="263" spans="1:2" ht="15">
      <c r="A263" s="42"/>
      <c r="B263" s="43"/>
    </row>
    <row r="264" spans="1:2" ht="15">
      <c r="A264" s="42"/>
      <c r="B264" s="43"/>
    </row>
    <row r="265" spans="1:2" ht="15">
      <c r="A265" s="42"/>
      <c r="B265" s="43"/>
    </row>
    <row r="266" spans="1:2" ht="15">
      <c r="A266" s="42"/>
      <c r="B266" s="43"/>
    </row>
    <row r="267" spans="1:2" ht="15">
      <c r="A267" s="42"/>
      <c r="B267" s="43"/>
    </row>
    <row r="268" spans="1:2" ht="15">
      <c r="A268" s="42"/>
      <c r="B268" s="43"/>
    </row>
    <row r="269" spans="1:2" ht="15">
      <c r="A269" s="42"/>
      <c r="B269" s="43"/>
    </row>
    <row r="270" spans="1:2" ht="15">
      <c r="A270" s="42"/>
      <c r="B270" s="43"/>
    </row>
    <row r="271" spans="1:2" ht="15">
      <c r="A271" s="42"/>
      <c r="B271" s="43"/>
    </row>
    <row r="272" spans="1:2" ht="15">
      <c r="A272" s="42"/>
      <c r="B272" s="43"/>
    </row>
    <row r="273" spans="1:2" ht="15">
      <c r="A273" s="42"/>
      <c r="B273" s="43"/>
    </row>
    <row r="274" spans="1:2" ht="15">
      <c r="A274" s="42"/>
      <c r="B274" s="43"/>
    </row>
    <row r="275" spans="1:2" ht="15">
      <c r="A275" s="42"/>
      <c r="B275" s="43"/>
    </row>
    <row r="276" spans="1:2" ht="15">
      <c r="A276" s="42"/>
      <c r="B276" s="43"/>
    </row>
    <row r="277" spans="1:2" ht="15">
      <c r="A277" s="42"/>
      <c r="B277" s="43"/>
    </row>
    <row r="278" spans="1:2" ht="15">
      <c r="A278" s="42"/>
      <c r="B278" s="43"/>
    </row>
    <row r="279" spans="1:2" ht="15">
      <c r="A279" s="42"/>
      <c r="B279" s="43"/>
    </row>
    <row r="280" spans="1:2" ht="15">
      <c r="A280" s="42"/>
      <c r="B280" s="43"/>
    </row>
    <row r="281" spans="1:2" ht="15">
      <c r="A281" s="42"/>
      <c r="B281" s="43"/>
    </row>
    <row r="282" spans="1:2" ht="15">
      <c r="A282" s="42"/>
      <c r="B282" s="43"/>
    </row>
    <row r="283" spans="1:2" ht="15">
      <c r="A283" s="42"/>
      <c r="B283" s="43"/>
    </row>
    <row r="284" spans="1:2" ht="15">
      <c r="A284" s="42"/>
      <c r="B284" s="43"/>
    </row>
    <row r="285" spans="1:2" ht="15">
      <c r="A285" s="42"/>
      <c r="B285" s="43"/>
    </row>
    <row r="286" spans="1:2" ht="15">
      <c r="A286" s="42"/>
      <c r="B286" s="43"/>
    </row>
    <row r="287" spans="1:2" ht="15">
      <c r="A287" s="42"/>
      <c r="B287" s="43"/>
    </row>
    <row r="288" spans="1:2" ht="15">
      <c r="A288" s="42"/>
      <c r="B288" s="43"/>
    </row>
    <row r="289" spans="1:2" ht="15">
      <c r="A289" s="42"/>
      <c r="B289" s="43"/>
    </row>
    <row r="290" spans="1:2" ht="15">
      <c r="A290" s="42"/>
      <c r="B290" s="43"/>
    </row>
    <row r="291" spans="1:2" ht="15">
      <c r="A291" s="42"/>
      <c r="B291" s="43"/>
    </row>
    <row r="292" spans="1:2" ht="15">
      <c r="A292" s="42"/>
      <c r="B292" s="43"/>
    </row>
    <row r="293" spans="1:2" ht="15">
      <c r="A293" s="42"/>
      <c r="B293" s="43"/>
    </row>
    <row r="294" spans="1:2" ht="15">
      <c r="A294" s="42"/>
      <c r="B294" s="43"/>
    </row>
    <row r="295" spans="1:2" ht="15">
      <c r="A295" s="42"/>
      <c r="B295" s="43"/>
    </row>
    <row r="296" spans="1:2" ht="15">
      <c r="A296" s="42"/>
      <c r="B296" s="43"/>
    </row>
    <row r="297" spans="1:2" ht="15">
      <c r="A297" s="42"/>
      <c r="B297" s="43"/>
    </row>
    <row r="298" spans="1:2" ht="15">
      <c r="A298" s="42"/>
      <c r="B298" s="43"/>
    </row>
    <row r="299" spans="1:2" ht="15">
      <c r="A299" s="42"/>
      <c r="B299" s="43"/>
    </row>
    <row r="300" spans="1:2" ht="15">
      <c r="A300" s="42"/>
      <c r="B300" s="43"/>
    </row>
    <row r="301" spans="1:2" ht="15">
      <c r="A301" s="42"/>
      <c r="B301" s="43"/>
    </row>
    <row r="302" spans="1:2" ht="15">
      <c r="A302" s="42"/>
      <c r="B302" s="43"/>
    </row>
    <row r="303" spans="1:2" ht="15">
      <c r="A303" s="42"/>
      <c r="B303" s="43"/>
    </row>
    <row r="304" spans="1:2" ht="15">
      <c r="A304" s="42"/>
      <c r="B304" s="43"/>
    </row>
    <row r="305" spans="1:2" ht="15">
      <c r="A305" s="42"/>
      <c r="B305" s="43"/>
    </row>
    <row r="306" spans="1:2" ht="15">
      <c r="A306" s="42"/>
      <c r="B306" s="43"/>
    </row>
    <row r="307" spans="1:2" ht="15">
      <c r="A307" s="42"/>
      <c r="B307" s="43"/>
    </row>
    <row r="308" spans="1:2" ht="15">
      <c r="A308" s="42"/>
      <c r="B308" s="43"/>
    </row>
    <row r="309" spans="1:2" ht="15">
      <c r="A309" s="42"/>
      <c r="B309" s="43"/>
    </row>
    <row r="310" spans="1:2" ht="15">
      <c r="A310" s="42"/>
      <c r="B310" s="43"/>
    </row>
    <row r="311" spans="1:2" ht="15">
      <c r="A311" s="42"/>
      <c r="B311" s="43"/>
    </row>
    <row r="312" spans="1:2" ht="15">
      <c r="A312" s="42"/>
      <c r="B312" s="43"/>
    </row>
    <row r="313" spans="1:2" ht="15">
      <c r="A313" s="42"/>
      <c r="B313" s="43"/>
    </row>
    <row r="314" spans="1:2" ht="15">
      <c r="A314" s="42"/>
      <c r="B314" s="43"/>
    </row>
    <row r="315" spans="1:2" ht="15">
      <c r="A315" s="42"/>
      <c r="B315" s="43"/>
    </row>
    <row r="316" spans="1:2" ht="15">
      <c r="A316" s="42"/>
      <c r="B316" s="43"/>
    </row>
    <row r="317" spans="1:2" ht="15">
      <c r="A317" s="42"/>
      <c r="B317" s="43"/>
    </row>
    <row r="318" spans="1:2" ht="15">
      <c r="A318" s="42"/>
      <c r="B318" s="43"/>
    </row>
    <row r="319" spans="1:2" ht="15">
      <c r="A319" s="42"/>
      <c r="B319" s="43"/>
    </row>
    <row r="320" spans="1:2" ht="15">
      <c r="A320" s="42"/>
      <c r="B320" s="43"/>
    </row>
    <row r="321" spans="1:2" ht="15">
      <c r="A321" s="42"/>
      <c r="B321" s="43"/>
    </row>
    <row r="322" spans="1:2" ht="15">
      <c r="A322" s="42"/>
      <c r="B322" s="43"/>
    </row>
    <row r="323" spans="1:2" ht="15">
      <c r="A323" s="42"/>
      <c r="B323" s="43"/>
    </row>
    <row r="324" spans="1:2" ht="15">
      <c r="A324" s="42"/>
      <c r="B324" s="43"/>
    </row>
    <row r="325" spans="1:2" ht="15">
      <c r="A325" s="42"/>
      <c r="B325" s="43"/>
    </row>
    <row r="326" spans="1:2" ht="15">
      <c r="A326" s="42"/>
      <c r="B326" s="43"/>
    </row>
    <row r="327" spans="1:2" ht="15">
      <c r="A327" s="42"/>
      <c r="B327" s="43"/>
    </row>
    <row r="328" spans="1:2" ht="15">
      <c r="A328" s="42"/>
      <c r="B328" s="43"/>
    </row>
    <row r="329" spans="1:2" ht="15">
      <c r="A329" s="42"/>
      <c r="B329" s="43"/>
    </row>
    <row r="330" spans="1:2" ht="15">
      <c r="A330" s="42"/>
      <c r="B330" s="43"/>
    </row>
    <row r="331" spans="1:2" ht="15">
      <c r="A331" s="42"/>
      <c r="B331" s="43"/>
    </row>
    <row r="332" spans="1:2" ht="15">
      <c r="A332" s="42"/>
      <c r="B332" s="43"/>
    </row>
    <row r="333" spans="1:2" ht="15">
      <c r="A333" s="42"/>
      <c r="B333" s="43"/>
    </row>
    <row r="334" spans="1:2" ht="15">
      <c r="A334" s="42"/>
      <c r="B334" s="43"/>
    </row>
    <row r="335" spans="1:2" ht="15">
      <c r="A335" s="42"/>
      <c r="B335" s="43"/>
    </row>
    <row r="336" spans="1:2" ht="15">
      <c r="A336" s="42"/>
      <c r="B336" s="43"/>
    </row>
    <row r="337" spans="1:2" ht="15">
      <c r="A337" s="42"/>
      <c r="B337" s="43"/>
    </row>
    <row r="338" spans="1:2" ht="15">
      <c r="A338" s="42"/>
      <c r="B338" s="43"/>
    </row>
    <row r="339" spans="1:2" ht="15">
      <c r="A339" s="42"/>
      <c r="B339" s="43"/>
    </row>
    <row r="340" spans="1:2" ht="15">
      <c r="A340" s="42"/>
      <c r="B340" s="43"/>
    </row>
    <row r="341" spans="1:2" ht="15">
      <c r="A341" s="42"/>
      <c r="B341" s="43"/>
    </row>
    <row r="342" spans="1:2" ht="15">
      <c r="A342" s="42"/>
      <c r="B342" s="43"/>
    </row>
    <row r="343" spans="1:2" ht="15">
      <c r="A343" s="42"/>
      <c r="B343" s="43"/>
    </row>
    <row r="344" spans="1:2" ht="15">
      <c r="A344" s="42"/>
      <c r="B344" s="43"/>
    </row>
    <row r="345" spans="1:2" ht="15">
      <c r="A345" s="42"/>
      <c r="B345" s="43"/>
    </row>
    <row r="346" spans="1:2" ht="15">
      <c r="A346" s="42"/>
      <c r="B346" s="43"/>
    </row>
    <row r="347" spans="1:2" ht="15">
      <c r="A347" s="42"/>
      <c r="B347" s="43"/>
    </row>
    <row r="348" spans="1:2" ht="15">
      <c r="A348" s="42"/>
      <c r="B348" s="43"/>
    </row>
    <row r="349" spans="1:2" ht="15">
      <c r="A349" s="42"/>
      <c r="B349" s="43"/>
    </row>
    <row r="350" spans="1:2" ht="15">
      <c r="A350" s="42"/>
      <c r="B350" s="43"/>
    </row>
    <row r="351" spans="1:2" ht="15">
      <c r="A351" s="42"/>
      <c r="B351" s="43"/>
    </row>
    <row r="352" spans="1:2" ht="15">
      <c r="A352" s="42"/>
      <c r="B352" s="43"/>
    </row>
    <row r="353" spans="1:2" ht="15">
      <c r="A353" s="42"/>
      <c r="B353" s="43"/>
    </row>
    <row r="354" spans="1:2" ht="15">
      <c r="A354" s="42"/>
      <c r="B354" s="43"/>
    </row>
    <row r="355" spans="1:2" ht="15">
      <c r="A355" s="42"/>
      <c r="B355" s="43"/>
    </row>
    <row r="356" spans="1:2" ht="15">
      <c r="A356" s="42"/>
      <c r="B356" s="43"/>
    </row>
    <row r="357" spans="1:2" ht="15">
      <c r="A357" s="42"/>
      <c r="B357" s="43"/>
    </row>
    <row r="358" spans="1:2" ht="15">
      <c r="A358" s="42"/>
      <c r="B358" s="43"/>
    </row>
    <row r="359" spans="1:2" ht="15">
      <c r="A359" s="42"/>
      <c r="B359" s="43"/>
    </row>
    <row r="360" spans="1:2" ht="15">
      <c r="A360" s="42"/>
      <c r="B360" s="43"/>
    </row>
    <row r="361" spans="1:2" ht="15">
      <c r="A361" s="42"/>
      <c r="B361" s="43"/>
    </row>
    <row r="362" spans="1:2" ht="15">
      <c r="A362" s="42"/>
      <c r="B362" s="43"/>
    </row>
    <row r="363" spans="1:2" ht="15">
      <c r="A363" s="42"/>
      <c r="B363" s="43"/>
    </row>
    <row r="364" spans="1:2" ht="15">
      <c r="A364" s="42"/>
      <c r="B364" s="43"/>
    </row>
    <row r="365" spans="1:2" ht="15">
      <c r="A365" s="42"/>
      <c r="B365" s="43"/>
    </row>
    <row r="366" spans="1:2" ht="15">
      <c r="A366" s="42"/>
      <c r="B366" s="43"/>
    </row>
    <row r="367" spans="1:2" ht="15">
      <c r="A367" s="42"/>
      <c r="B367" s="43"/>
    </row>
    <row r="368" spans="1:2" ht="15">
      <c r="A368" s="42"/>
      <c r="B368" s="43"/>
    </row>
    <row r="369" spans="1:2" ht="15">
      <c r="A369" s="42"/>
      <c r="B369" s="43"/>
    </row>
    <row r="370" spans="1:2" ht="15">
      <c r="A370" s="42"/>
      <c r="B370" s="43"/>
    </row>
    <row r="371" spans="1:2" ht="15">
      <c r="A371" s="42"/>
      <c r="B371" s="43"/>
    </row>
    <row r="372" spans="1:2" ht="15">
      <c r="A372" s="42"/>
      <c r="B372" s="43"/>
    </row>
    <row r="373" spans="1:2" ht="15">
      <c r="A373" s="42"/>
      <c r="B373" s="43"/>
    </row>
    <row r="374" spans="1:2" ht="15">
      <c r="A374" s="42"/>
      <c r="B374" s="43"/>
    </row>
    <row r="375" spans="1:2" ht="15">
      <c r="A375" s="42"/>
      <c r="B375" s="43"/>
    </row>
    <row r="376" spans="1:2" ht="15">
      <c r="A376" s="42"/>
      <c r="B376" s="43"/>
    </row>
    <row r="377" spans="1:2" ht="15">
      <c r="A377" s="42"/>
      <c r="B377" s="43"/>
    </row>
    <row r="378" spans="1:2" ht="15">
      <c r="A378" s="42"/>
      <c r="B378" s="43"/>
    </row>
    <row r="379" spans="1:2" ht="15">
      <c r="A379" s="42"/>
      <c r="B379" s="43"/>
    </row>
    <row r="380" spans="1:2" ht="15">
      <c r="A380" s="42"/>
      <c r="B380" s="43"/>
    </row>
    <row r="381" spans="1:2" ht="15">
      <c r="A381" s="42"/>
      <c r="B381" s="43"/>
    </row>
    <row r="382" spans="1:2" ht="15">
      <c r="A382" s="42"/>
      <c r="B382" s="43"/>
    </row>
    <row r="383" spans="1:2" ht="15">
      <c r="A383" s="42"/>
      <c r="B383" s="43"/>
    </row>
    <row r="384" spans="1:2" ht="15">
      <c r="A384" s="42"/>
      <c r="B384" s="43"/>
    </row>
    <row r="385" spans="1:2" ht="15">
      <c r="A385" s="42"/>
      <c r="B385" s="43"/>
    </row>
    <row r="386" spans="1:2" ht="15">
      <c r="A386" s="42"/>
      <c r="B386" s="43"/>
    </row>
    <row r="387" spans="1:2" ht="15">
      <c r="A387" s="42"/>
      <c r="B387" s="43"/>
    </row>
    <row r="388" spans="1:2" ht="15">
      <c r="A388" s="42"/>
      <c r="B388" s="43"/>
    </row>
    <row r="389" spans="1:2" ht="15">
      <c r="A389" s="42"/>
      <c r="B389" s="43"/>
    </row>
    <row r="390" spans="1:2" ht="15">
      <c r="A390" s="42"/>
      <c r="B390" s="43"/>
    </row>
    <row r="391" spans="1:2" ht="15">
      <c r="A391" s="42"/>
      <c r="B391" s="43"/>
    </row>
    <row r="392" spans="1:2" ht="15">
      <c r="A392" s="42"/>
      <c r="B392" s="43"/>
    </row>
    <row r="393" spans="1:2" ht="15">
      <c r="A393" s="42"/>
      <c r="B393" s="43"/>
    </row>
    <row r="394" spans="1:2" ht="15">
      <c r="A394" s="42"/>
      <c r="B394" s="43"/>
    </row>
    <row r="395" spans="1:2" ht="15">
      <c r="A395" s="42"/>
      <c r="B395" s="43"/>
    </row>
    <row r="396" spans="1:2" ht="15">
      <c r="A396" s="42"/>
      <c r="B396" s="43"/>
    </row>
    <row r="397" spans="1:2" ht="15">
      <c r="A397" s="42"/>
      <c r="B397" s="43"/>
    </row>
    <row r="398" spans="1:2" ht="15">
      <c r="A398" s="42"/>
      <c r="B398" s="43"/>
    </row>
    <row r="399" spans="1:2" ht="15">
      <c r="A399" s="42"/>
      <c r="B399" s="43"/>
    </row>
    <row r="400" spans="1:2" ht="15">
      <c r="A400" s="42"/>
      <c r="B400" s="43"/>
    </row>
    <row r="401" spans="1:2" ht="15">
      <c r="A401" s="42"/>
      <c r="B401" s="43"/>
    </row>
    <row r="402" spans="1:2" ht="15">
      <c r="A402" s="42"/>
      <c r="B402" s="43"/>
    </row>
    <row r="403" spans="1:2" ht="15">
      <c r="A403" s="42"/>
      <c r="B403" s="43"/>
    </row>
    <row r="404" spans="1:2" ht="15">
      <c r="A404" s="42"/>
      <c r="B404" s="43"/>
    </row>
    <row r="405" spans="1:2" ht="15">
      <c r="A405" s="42"/>
      <c r="B405" s="43"/>
    </row>
    <row r="406" spans="1:2" ht="15">
      <c r="A406" s="42"/>
      <c r="B406" s="43"/>
    </row>
    <row r="407" spans="1:2" ht="15">
      <c r="A407" s="42"/>
      <c r="B407" s="43"/>
    </row>
    <row r="408" spans="1:2" ht="15">
      <c r="A408" s="42"/>
      <c r="B408" s="43"/>
    </row>
    <row r="409" spans="1:2" ht="15">
      <c r="A409" s="42"/>
      <c r="B409" s="43"/>
    </row>
    <row r="410" spans="1:2" ht="15">
      <c r="A410" s="42"/>
      <c r="B410" s="43"/>
    </row>
    <row r="411" spans="1:2" ht="15">
      <c r="A411" s="42"/>
      <c r="B411" s="43"/>
    </row>
    <row r="412" spans="1:2" ht="15">
      <c r="A412" s="42"/>
      <c r="B412" s="43"/>
    </row>
    <row r="413" spans="1:2" ht="15">
      <c r="A413" s="42"/>
      <c r="B413" s="43"/>
    </row>
    <row r="414" spans="1:2" ht="15">
      <c r="A414" s="42"/>
      <c r="B414" s="43"/>
    </row>
    <row r="415" spans="1:2" ht="15">
      <c r="A415" s="42"/>
      <c r="B415" s="43"/>
    </row>
    <row r="416" spans="1:2" ht="15">
      <c r="A416" s="42"/>
      <c r="B416" s="43"/>
    </row>
    <row r="417" spans="1:2" ht="15">
      <c r="A417" s="42"/>
      <c r="B417" s="43"/>
    </row>
    <row r="418" spans="1:2" ht="15">
      <c r="A418" s="42"/>
      <c r="B418" s="43"/>
    </row>
    <row r="419" spans="1:2" ht="15">
      <c r="A419" s="42"/>
      <c r="B419" s="43"/>
    </row>
    <row r="420" spans="1:2" ht="15">
      <c r="A420" s="42"/>
      <c r="B420" s="43"/>
    </row>
    <row r="421" spans="1:2" ht="15">
      <c r="A421" s="42"/>
      <c r="B421" s="43"/>
    </row>
    <row r="422" spans="1:2" ht="15">
      <c r="A422" s="42"/>
      <c r="B422" s="43"/>
    </row>
    <row r="423" spans="1:2" ht="15">
      <c r="A423" s="42"/>
      <c r="B423" s="43"/>
    </row>
  </sheetData>
  <sheetProtection/>
  <mergeCells count="1">
    <mergeCell ref="A2:E2"/>
  </mergeCells>
  <hyperlinks>
    <hyperlink ref="A10" r:id="rId1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290CFD9224DE7F518087E2BA03B684A9F1927Q0X2X"/>
    <hyperlink ref="A11" r:id="rId2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FD42018BDE51C412A20BF3D7F5494072700C5QCX0X"/>
    <hyperlink ref="A12" r:id="rId3" tooltip="&quot;Налоговый кодекс Российской Федерации (часть вторая)&quot; от 05.08.2000 N 117-ФЗ (ред. от 14.07.2022) (с изм. и доп., вступ. в силу с 01.09.2022) {КонсультантПлюс}" display="consultantplus://offline/ref=547DBD501CEB1B6E06B04066F17E9E6FF54D3B34C8EDC323A6EDC8096840778A4A628EB090C6D72E12E2E00950722CB825615D831B2502QCX5X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2022-10-31T02:18:22Z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